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xr:revisionPtr revIDLastSave="0" documentId="13_ncr:1_{C5CC3940-8ED6-4EDD-B535-C78B89B4AA22}" xr6:coauthVersionLast="45" xr6:coauthVersionMax="45" xr10:uidLastSave="{00000000-0000-0000-0000-000000000000}"/>
  <bookViews>
    <workbookView xWindow="-51720" yWindow="-5490" windowWidth="51840" windowHeight="21240" xr2:uid="{00000000-000D-0000-FFFF-FFFF00000000}"/>
  </bookViews>
  <sheets>
    <sheet name="Uitleg" sheetId="14" r:id="rId1"/>
    <sheet name="Reglement" sheetId="13" r:id="rId2"/>
    <sheet name="Blad1" sheetId="4" r:id="rId3"/>
    <sheet name="Kassen" sheetId="2" r:id="rId4"/>
    <sheet name="Blad2" sheetId="3" r:id="rId5"/>
    <sheet name="Blad3" sheetId="8" r:id="rId6"/>
    <sheet name="Blad4" sheetId="9" r:id="rId7"/>
    <sheet name="Blad5" sheetId="10" r:id="rId8"/>
    <sheet name="Blad6" sheetId="11" r:id="rId9"/>
    <sheet name="Blad7" sheetId="12" r:id="rId10"/>
    <sheet name="Blad8" sheetId="15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18" i="4" l="1"/>
  <c r="AA117" i="4"/>
  <c r="AA116" i="4"/>
  <c r="N393" i="2" l="1"/>
  <c r="B33" i="2"/>
  <c r="B85" i="2"/>
  <c r="B172" i="2"/>
  <c r="B226" i="2"/>
  <c r="B297" i="2"/>
  <c r="B367" i="2"/>
  <c r="B437" i="2"/>
  <c r="C524" i="2"/>
  <c r="D524" i="2"/>
  <c r="E524" i="2"/>
  <c r="F524" i="2"/>
  <c r="G524" i="2"/>
  <c r="H524" i="2"/>
  <c r="I524" i="2"/>
  <c r="J524" i="2"/>
  <c r="K524" i="2"/>
  <c r="L524" i="2"/>
  <c r="M524" i="2"/>
  <c r="B524" i="2"/>
  <c r="C507" i="2"/>
  <c r="D507" i="2"/>
  <c r="E507" i="2"/>
  <c r="F507" i="2"/>
  <c r="G507" i="2"/>
  <c r="H507" i="2"/>
  <c r="I507" i="2"/>
  <c r="J507" i="2"/>
  <c r="K507" i="2"/>
  <c r="L507" i="2"/>
  <c r="M507" i="2"/>
  <c r="C489" i="2"/>
  <c r="D489" i="2"/>
  <c r="E489" i="2"/>
  <c r="F489" i="2"/>
  <c r="G489" i="2"/>
  <c r="H489" i="2"/>
  <c r="I489" i="2"/>
  <c r="J489" i="2"/>
  <c r="K489" i="2"/>
  <c r="L489" i="2"/>
  <c r="M489" i="2"/>
  <c r="B507" i="2"/>
  <c r="B489" i="2"/>
  <c r="C472" i="2"/>
  <c r="D472" i="2"/>
  <c r="E472" i="2"/>
  <c r="F472" i="2"/>
  <c r="G472" i="2"/>
  <c r="H472" i="2"/>
  <c r="I472" i="2"/>
  <c r="J472" i="2"/>
  <c r="K472" i="2"/>
  <c r="L472" i="2"/>
  <c r="M472" i="2"/>
  <c r="B472" i="2"/>
  <c r="C454" i="2"/>
  <c r="D454" i="2"/>
  <c r="E454" i="2"/>
  <c r="F454" i="2"/>
  <c r="G454" i="2"/>
  <c r="H454" i="2"/>
  <c r="I454" i="2"/>
  <c r="J454" i="2"/>
  <c r="K454" i="2"/>
  <c r="L454" i="2"/>
  <c r="M454" i="2"/>
  <c r="B454" i="2"/>
  <c r="C437" i="2"/>
  <c r="D437" i="2"/>
  <c r="E437" i="2"/>
  <c r="F437" i="2"/>
  <c r="G437" i="2"/>
  <c r="H437" i="2"/>
  <c r="I437" i="2"/>
  <c r="J437" i="2"/>
  <c r="K437" i="2"/>
  <c r="L437" i="2"/>
  <c r="M437" i="2"/>
  <c r="C419" i="2"/>
  <c r="D419" i="2"/>
  <c r="E419" i="2"/>
  <c r="F419" i="2"/>
  <c r="G419" i="2"/>
  <c r="H419" i="2"/>
  <c r="I419" i="2"/>
  <c r="J419" i="2"/>
  <c r="K419" i="2"/>
  <c r="L419" i="2"/>
  <c r="M419" i="2"/>
  <c r="B419" i="2"/>
  <c r="B402" i="2"/>
  <c r="C402" i="2"/>
  <c r="D402" i="2"/>
  <c r="E402" i="2"/>
  <c r="F402" i="2"/>
  <c r="G402" i="2"/>
  <c r="H402" i="2"/>
  <c r="I402" i="2"/>
  <c r="J402" i="2"/>
  <c r="K402" i="2"/>
  <c r="L402" i="2"/>
  <c r="M402" i="2"/>
  <c r="C384" i="2"/>
  <c r="D384" i="2"/>
  <c r="E384" i="2"/>
  <c r="F384" i="2"/>
  <c r="G384" i="2"/>
  <c r="H384" i="2"/>
  <c r="I384" i="2"/>
  <c r="J384" i="2"/>
  <c r="K384" i="2"/>
  <c r="L384" i="2"/>
  <c r="M384" i="2"/>
  <c r="B384" i="2"/>
  <c r="B349" i="2"/>
  <c r="C367" i="2"/>
  <c r="D367" i="2"/>
  <c r="E367" i="2"/>
  <c r="F367" i="2"/>
  <c r="G367" i="2"/>
  <c r="H367" i="2"/>
  <c r="I367" i="2"/>
  <c r="J367" i="2"/>
  <c r="K367" i="2"/>
  <c r="L367" i="2"/>
  <c r="M367" i="2"/>
  <c r="C349" i="2"/>
  <c r="D349" i="2"/>
  <c r="E349" i="2"/>
  <c r="F349" i="2"/>
  <c r="G349" i="2"/>
  <c r="H349" i="2"/>
  <c r="I349" i="2"/>
  <c r="J349" i="2"/>
  <c r="K349" i="2"/>
  <c r="L349" i="2"/>
  <c r="M349" i="2"/>
  <c r="C332" i="2"/>
  <c r="D332" i="2"/>
  <c r="E332" i="2"/>
  <c r="F332" i="2"/>
  <c r="G332" i="2"/>
  <c r="H332" i="2"/>
  <c r="I332" i="2"/>
  <c r="J332" i="2"/>
  <c r="K332" i="2"/>
  <c r="L332" i="2"/>
  <c r="M332" i="2"/>
  <c r="C314" i="2"/>
  <c r="D314" i="2"/>
  <c r="E314" i="2"/>
  <c r="F314" i="2"/>
  <c r="G314" i="2"/>
  <c r="H314" i="2"/>
  <c r="I314" i="2"/>
  <c r="J314" i="2"/>
  <c r="K314" i="2"/>
  <c r="L314" i="2"/>
  <c r="M314" i="2"/>
  <c r="B314" i="2"/>
  <c r="B332" i="2"/>
  <c r="M297" i="2"/>
  <c r="C297" i="2"/>
  <c r="D297" i="2"/>
  <c r="E297" i="2"/>
  <c r="F297" i="2"/>
  <c r="G297" i="2"/>
  <c r="H297" i="2"/>
  <c r="I297" i="2"/>
  <c r="J297" i="2"/>
  <c r="K297" i="2"/>
  <c r="L297" i="2"/>
  <c r="B279" i="2"/>
  <c r="M279" i="2"/>
  <c r="C279" i="2"/>
  <c r="D279" i="2"/>
  <c r="E279" i="2"/>
  <c r="F279" i="2"/>
  <c r="G279" i="2"/>
  <c r="H279" i="2"/>
  <c r="I279" i="2"/>
  <c r="J279" i="2"/>
  <c r="K279" i="2"/>
  <c r="L279" i="2"/>
  <c r="M262" i="2"/>
  <c r="C262" i="2"/>
  <c r="D262" i="2"/>
  <c r="E262" i="2"/>
  <c r="F262" i="2"/>
  <c r="G262" i="2"/>
  <c r="H262" i="2"/>
  <c r="I262" i="2"/>
  <c r="J262" i="2"/>
  <c r="K262" i="2"/>
  <c r="L262" i="2"/>
  <c r="C243" i="2"/>
  <c r="D243" i="2"/>
  <c r="E243" i="2"/>
  <c r="F243" i="2"/>
  <c r="G243" i="2"/>
  <c r="H243" i="2"/>
  <c r="I243" i="2"/>
  <c r="J243" i="2"/>
  <c r="K243" i="2"/>
  <c r="L243" i="2"/>
  <c r="M243" i="2"/>
  <c r="B262" i="2"/>
  <c r="B243" i="2"/>
  <c r="B207" i="2"/>
  <c r="C226" i="2"/>
  <c r="D226" i="2"/>
  <c r="E226" i="2"/>
  <c r="F226" i="2"/>
  <c r="G226" i="2"/>
  <c r="H226" i="2"/>
  <c r="I226" i="2"/>
  <c r="J226" i="2"/>
  <c r="K226" i="2"/>
  <c r="L226" i="2"/>
  <c r="M226" i="2"/>
  <c r="C207" i="2"/>
  <c r="D207" i="2"/>
  <c r="E207" i="2"/>
  <c r="F207" i="2"/>
  <c r="G207" i="2"/>
  <c r="H207" i="2"/>
  <c r="I207" i="2"/>
  <c r="J207" i="2"/>
  <c r="K207" i="2"/>
  <c r="L207" i="2"/>
  <c r="M207" i="2"/>
  <c r="B190" i="2"/>
  <c r="C190" i="2"/>
  <c r="D190" i="2"/>
  <c r="E190" i="2"/>
  <c r="F190" i="2"/>
  <c r="G190" i="2"/>
  <c r="H190" i="2"/>
  <c r="I190" i="2"/>
  <c r="J190" i="2"/>
  <c r="K190" i="2"/>
  <c r="L190" i="2"/>
  <c r="M190" i="2"/>
  <c r="M172" i="2"/>
  <c r="J172" i="2"/>
  <c r="K172" i="2"/>
  <c r="L172" i="2"/>
  <c r="C172" i="2"/>
  <c r="D172" i="2"/>
  <c r="E172" i="2"/>
  <c r="F172" i="2"/>
  <c r="G172" i="2"/>
  <c r="H172" i="2"/>
  <c r="I172" i="2"/>
  <c r="L155" i="2"/>
  <c r="M155" i="2"/>
  <c r="C155" i="2"/>
  <c r="D155" i="2"/>
  <c r="E155" i="2"/>
  <c r="F155" i="2"/>
  <c r="G155" i="2"/>
  <c r="H155" i="2"/>
  <c r="I155" i="2"/>
  <c r="J155" i="2"/>
  <c r="K155" i="2"/>
  <c r="B155" i="2"/>
  <c r="M137" i="2"/>
  <c r="C137" i="2"/>
  <c r="D137" i="2"/>
  <c r="E137" i="2"/>
  <c r="F137" i="2"/>
  <c r="G137" i="2"/>
  <c r="H137" i="2"/>
  <c r="I137" i="2"/>
  <c r="J137" i="2"/>
  <c r="K137" i="2"/>
  <c r="L137" i="2"/>
  <c r="D120" i="2"/>
  <c r="E120" i="2"/>
  <c r="F120" i="2"/>
  <c r="G120" i="2"/>
  <c r="H120" i="2"/>
  <c r="I120" i="2"/>
  <c r="J120" i="2"/>
  <c r="K120" i="2"/>
  <c r="L120" i="2"/>
  <c r="M120" i="2"/>
  <c r="C120" i="2"/>
  <c r="B137" i="2"/>
  <c r="B120" i="2"/>
  <c r="C102" i="2"/>
  <c r="D102" i="2"/>
  <c r="E102" i="2"/>
  <c r="F102" i="2"/>
  <c r="G102" i="2"/>
  <c r="H102" i="2"/>
  <c r="I102" i="2"/>
  <c r="J102" i="2"/>
  <c r="K102" i="2"/>
  <c r="L102" i="2"/>
  <c r="M102" i="2"/>
  <c r="B102" i="2"/>
  <c r="M85" i="2"/>
  <c r="E85" i="2"/>
  <c r="F85" i="2"/>
  <c r="G85" i="2"/>
  <c r="H85" i="2"/>
  <c r="I85" i="2"/>
  <c r="J85" i="2"/>
  <c r="K85" i="2"/>
  <c r="L85" i="2"/>
  <c r="D85" i="2"/>
  <c r="C85" i="2"/>
  <c r="B67" i="2"/>
  <c r="D50" i="2"/>
  <c r="E50" i="2"/>
  <c r="F50" i="2"/>
  <c r="G50" i="2"/>
  <c r="H50" i="2"/>
  <c r="I50" i="2"/>
  <c r="J50" i="2"/>
  <c r="K50" i="2"/>
  <c r="L50" i="2"/>
  <c r="M50" i="2"/>
  <c r="C50" i="2"/>
  <c r="B50" i="2"/>
  <c r="C67" i="2"/>
  <c r="D67" i="2"/>
  <c r="E67" i="2"/>
  <c r="F67" i="2"/>
  <c r="G67" i="2"/>
  <c r="H67" i="2"/>
  <c r="I67" i="2"/>
  <c r="J67" i="2"/>
  <c r="K67" i="2"/>
  <c r="L67" i="2"/>
  <c r="M67" i="2"/>
  <c r="C33" i="2"/>
  <c r="D33" i="2"/>
  <c r="E33" i="2"/>
  <c r="F33" i="2"/>
  <c r="G33" i="2"/>
  <c r="H33" i="2"/>
  <c r="I33" i="2"/>
  <c r="J33" i="2"/>
  <c r="K33" i="2"/>
  <c r="L33" i="2"/>
  <c r="M33" i="2"/>
  <c r="M16" i="2"/>
  <c r="C16" i="2"/>
  <c r="D16" i="2"/>
  <c r="E16" i="2"/>
  <c r="F16" i="2"/>
  <c r="G16" i="2"/>
  <c r="H16" i="2"/>
  <c r="I16" i="2"/>
  <c r="J16" i="2"/>
  <c r="K16" i="2"/>
  <c r="L16" i="2"/>
  <c r="B16" i="2"/>
  <c r="N207" i="2" l="1"/>
  <c r="J46" i="12"/>
  <c r="J47" i="12"/>
  <c r="J48" i="12"/>
  <c r="J8" i="12"/>
  <c r="J9" i="12"/>
  <c r="J10" i="12"/>
  <c r="J11" i="12"/>
  <c r="J12" i="12"/>
  <c r="J13" i="12"/>
  <c r="J14" i="12"/>
  <c r="J15" i="12"/>
  <c r="J16" i="12"/>
  <c r="J17" i="12"/>
  <c r="J18" i="12"/>
  <c r="J19" i="12"/>
  <c r="J20" i="12"/>
  <c r="J21" i="12"/>
  <c r="J22" i="12"/>
  <c r="J23" i="12"/>
  <c r="J24" i="12"/>
  <c r="J25" i="12"/>
  <c r="J26" i="12"/>
  <c r="J27" i="12"/>
  <c r="J28" i="12"/>
  <c r="J29" i="12"/>
  <c r="J30" i="12"/>
  <c r="J31" i="12"/>
  <c r="J32" i="12"/>
  <c r="J33" i="12"/>
  <c r="J34" i="12"/>
  <c r="J35" i="12"/>
  <c r="J36" i="12"/>
  <c r="J37" i="12"/>
  <c r="J49" i="12"/>
  <c r="J50" i="12"/>
  <c r="J51" i="12"/>
  <c r="J52" i="12"/>
  <c r="J53" i="12"/>
  <c r="J54" i="12"/>
  <c r="J55" i="12"/>
  <c r="X113" i="4"/>
  <c r="F193" i="9"/>
  <c r="T30" i="3"/>
  <c r="D180" i="9" s="1"/>
  <c r="F21" i="9"/>
  <c r="T6" i="3" s="1"/>
  <c r="D8" i="9" s="1"/>
  <c r="T215" i="9"/>
  <c r="T35" i="3" s="1"/>
  <c r="R202" i="9" s="1"/>
  <c r="M215" i="9"/>
  <c r="T34" i="3" s="1"/>
  <c r="K202" i="9" s="1"/>
  <c r="F215" i="9"/>
  <c r="T33" i="3" s="1"/>
  <c r="D202" i="9" s="1"/>
  <c r="T193" i="9"/>
  <c r="T32" i="3" s="1"/>
  <c r="R180" i="9" s="1"/>
  <c r="M193" i="9"/>
  <c r="T31" i="3" s="1"/>
  <c r="K180" i="9" s="1"/>
  <c r="T172" i="9"/>
  <c r="T29" i="3" s="1"/>
  <c r="R159" i="9" s="1"/>
  <c r="M172" i="9"/>
  <c r="T28" i="3" s="1"/>
  <c r="K159" i="9" s="1"/>
  <c r="F172" i="9"/>
  <c r="T27" i="3" s="1"/>
  <c r="D159" i="9" s="1"/>
  <c r="T150" i="9"/>
  <c r="T26" i="3" s="1"/>
  <c r="R137" i="9" s="1"/>
  <c r="M150" i="9"/>
  <c r="T25" i="3" s="1"/>
  <c r="K137" i="9" s="1"/>
  <c r="F150" i="9"/>
  <c r="T24" i="3" s="1"/>
  <c r="D137" i="9" s="1"/>
  <c r="T129" i="9"/>
  <c r="T23" i="3" s="1"/>
  <c r="R116" i="9" s="1"/>
  <c r="M129" i="9"/>
  <c r="T22" i="3" s="1"/>
  <c r="K116" i="9" s="1"/>
  <c r="F129" i="9"/>
  <c r="T21" i="3" s="1"/>
  <c r="D116" i="9" s="1"/>
  <c r="T107" i="9"/>
  <c r="T20" i="3" s="1"/>
  <c r="R94" i="9" s="1"/>
  <c r="M107" i="9"/>
  <c r="T19" i="3" s="1"/>
  <c r="K94" i="9" s="1"/>
  <c r="F107" i="9"/>
  <c r="T18" i="3" s="1"/>
  <c r="D94" i="9" s="1"/>
  <c r="T86" i="9"/>
  <c r="T17" i="3" s="1"/>
  <c r="R73" i="9" s="1"/>
  <c r="M86" i="9"/>
  <c r="T16" i="3" s="1"/>
  <c r="K73" i="9" s="1"/>
  <c r="F86" i="9"/>
  <c r="T15" i="3" s="1"/>
  <c r="D73" i="9" s="1"/>
  <c r="T64" i="9"/>
  <c r="T14" i="3" s="1"/>
  <c r="R51" i="9" s="1"/>
  <c r="M64" i="9"/>
  <c r="T13" i="3" s="1"/>
  <c r="K51" i="9" s="1"/>
  <c r="F64" i="9"/>
  <c r="T12" i="3" s="1"/>
  <c r="D51" i="9" s="1"/>
  <c r="T43" i="9"/>
  <c r="T11" i="3" s="1"/>
  <c r="R30" i="9" s="1"/>
  <c r="M43" i="9"/>
  <c r="T10" i="3" s="1"/>
  <c r="K30" i="9" s="1"/>
  <c r="F43" i="9"/>
  <c r="T9" i="3" s="1"/>
  <c r="D30" i="9" s="1"/>
  <c r="T21" i="9"/>
  <c r="T8" i="3" s="1"/>
  <c r="R8" i="9" s="1"/>
  <c r="M21" i="9"/>
  <c r="T7" i="3" s="1"/>
  <c r="K8" i="9" s="1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  <c r="D6" i="3"/>
  <c r="F6" i="3"/>
  <c r="H6" i="3"/>
  <c r="J6" i="3"/>
  <c r="K6" i="3"/>
  <c r="L6" i="3"/>
  <c r="M6" i="3"/>
  <c r="N6" i="3"/>
  <c r="O6" i="3"/>
  <c r="E6" i="3"/>
  <c r="G6" i="3"/>
  <c r="I6" i="3"/>
  <c r="O7" i="3"/>
  <c r="N7" i="3"/>
  <c r="M7" i="3"/>
  <c r="L7" i="3"/>
  <c r="K7" i="3"/>
  <c r="J7" i="3"/>
  <c r="I7" i="3"/>
  <c r="F7" i="3"/>
  <c r="G7" i="3"/>
  <c r="E7" i="3"/>
  <c r="D26" i="10"/>
  <c r="D32" i="10" s="1"/>
  <c r="D6" i="10"/>
  <c r="D7" i="10"/>
  <c r="D8" i="10"/>
  <c r="D9" i="10"/>
  <c r="D10" i="10"/>
  <c r="D11" i="10"/>
  <c r="D12" i="10"/>
  <c r="D13" i="10"/>
  <c r="D14" i="10"/>
  <c r="D15" i="10"/>
  <c r="D16" i="10"/>
  <c r="D17" i="10"/>
  <c r="X114" i="4"/>
  <c r="X115" i="4"/>
  <c r="X116" i="4"/>
  <c r="X117" i="4"/>
  <c r="X118" i="4"/>
  <c r="X119" i="4"/>
  <c r="X120" i="4"/>
  <c r="X121" i="4"/>
  <c r="X122" i="4"/>
  <c r="X123" i="4"/>
  <c r="X124" i="4"/>
  <c r="S113" i="4"/>
  <c r="S114" i="4"/>
  <c r="S115" i="4"/>
  <c r="S116" i="4"/>
  <c r="S117" i="4"/>
  <c r="S118" i="4"/>
  <c r="S119" i="4"/>
  <c r="S120" i="4"/>
  <c r="S121" i="4"/>
  <c r="S122" i="4"/>
  <c r="S123" i="4"/>
  <c r="S124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I113" i="4"/>
  <c r="I114" i="4"/>
  <c r="I115" i="4"/>
  <c r="I116" i="4"/>
  <c r="I117" i="4"/>
  <c r="I118" i="4"/>
  <c r="I119" i="4"/>
  <c r="I120" i="4"/>
  <c r="I121" i="4"/>
  <c r="I122" i="4"/>
  <c r="I123" i="4"/>
  <c r="I124" i="4"/>
  <c r="D113" i="4"/>
  <c r="D114" i="4"/>
  <c r="D115" i="4"/>
  <c r="D116" i="4"/>
  <c r="D117" i="4"/>
  <c r="D118" i="4"/>
  <c r="D119" i="4"/>
  <c r="D120" i="4"/>
  <c r="D121" i="4"/>
  <c r="D122" i="4"/>
  <c r="D123" i="4"/>
  <c r="D124" i="4"/>
  <c r="X94" i="4"/>
  <c r="X95" i="4"/>
  <c r="X96" i="4"/>
  <c r="X97" i="4"/>
  <c r="X98" i="4"/>
  <c r="X99" i="4"/>
  <c r="X100" i="4"/>
  <c r="X101" i="4"/>
  <c r="X102" i="4"/>
  <c r="X103" i="4"/>
  <c r="X104" i="4"/>
  <c r="X105" i="4"/>
  <c r="S94" i="4"/>
  <c r="S95" i="4"/>
  <c r="S96" i="4"/>
  <c r="S97" i="4"/>
  <c r="S98" i="4"/>
  <c r="S99" i="4"/>
  <c r="S100" i="4"/>
  <c r="S101" i="4"/>
  <c r="S102" i="4"/>
  <c r="S103" i="4"/>
  <c r="S104" i="4"/>
  <c r="S105" i="4"/>
  <c r="N94" i="4"/>
  <c r="N95" i="4"/>
  <c r="N96" i="4"/>
  <c r="N97" i="4"/>
  <c r="N98" i="4"/>
  <c r="N99" i="4"/>
  <c r="N100" i="4"/>
  <c r="N101" i="4"/>
  <c r="N102" i="4"/>
  <c r="N103" i="4"/>
  <c r="N104" i="4"/>
  <c r="N105" i="4"/>
  <c r="I94" i="4"/>
  <c r="I95" i="4"/>
  <c r="I96" i="4"/>
  <c r="I97" i="4"/>
  <c r="I98" i="4"/>
  <c r="I99" i="4"/>
  <c r="I100" i="4"/>
  <c r="I101" i="4"/>
  <c r="I102" i="4"/>
  <c r="I103" i="4"/>
  <c r="I104" i="4"/>
  <c r="I105" i="4"/>
  <c r="D94" i="4"/>
  <c r="D95" i="4"/>
  <c r="D96" i="4"/>
  <c r="D97" i="4"/>
  <c r="D98" i="4"/>
  <c r="D99" i="4"/>
  <c r="D100" i="4"/>
  <c r="D101" i="4"/>
  <c r="D102" i="4"/>
  <c r="D103" i="4"/>
  <c r="D104" i="4"/>
  <c r="D105" i="4"/>
  <c r="X70" i="4"/>
  <c r="X71" i="4"/>
  <c r="X72" i="4"/>
  <c r="X73" i="4"/>
  <c r="X74" i="4"/>
  <c r="X75" i="4"/>
  <c r="X76" i="4"/>
  <c r="X77" i="4"/>
  <c r="X78" i="4"/>
  <c r="X79" i="4"/>
  <c r="X80" i="4"/>
  <c r="X81" i="4"/>
  <c r="S70" i="4"/>
  <c r="S71" i="4"/>
  <c r="S72" i="4"/>
  <c r="S73" i="4"/>
  <c r="S74" i="4"/>
  <c r="S75" i="4"/>
  <c r="S76" i="4"/>
  <c r="S77" i="4"/>
  <c r="S78" i="4"/>
  <c r="S79" i="4"/>
  <c r="S80" i="4"/>
  <c r="S81" i="4"/>
  <c r="N70" i="4"/>
  <c r="N71" i="4"/>
  <c r="N72" i="4"/>
  <c r="N73" i="4"/>
  <c r="N74" i="4"/>
  <c r="N75" i="4"/>
  <c r="N76" i="4"/>
  <c r="N77" i="4"/>
  <c r="N78" i="4"/>
  <c r="N79" i="4"/>
  <c r="N80" i="4"/>
  <c r="N81" i="4"/>
  <c r="I70" i="4"/>
  <c r="I71" i="4"/>
  <c r="I72" i="4"/>
  <c r="I73" i="4"/>
  <c r="I74" i="4"/>
  <c r="I75" i="4"/>
  <c r="I76" i="4"/>
  <c r="I77" i="4"/>
  <c r="I78" i="4"/>
  <c r="I79" i="4"/>
  <c r="I80" i="4"/>
  <c r="I81" i="4"/>
  <c r="D70" i="4"/>
  <c r="D71" i="4"/>
  <c r="D72" i="4"/>
  <c r="D73" i="4"/>
  <c r="D74" i="4"/>
  <c r="D75" i="4"/>
  <c r="D76" i="4"/>
  <c r="D77" i="4"/>
  <c r="D78" i="4"/>
  <c r="D79" i="4"/>
  <c r="D80" i="4"/>
  <c r="D81" i="4"/>
  <c r="X51" i="4"/>
  <c r="X52" i="4"/>
  <c r="X53" i="4"/>
  <c r="X54" i="4"/>
  <c r="X55" i="4"/>
  <c r="X56" i="4"/>
  <c r="X57" i="4"/>
  <c r="X58" i="4"/>
  <c r="X59" i="4"/>
  <c r="X60" i="4"/>
  <c r="X61" i="4"/>
  <c r="X62" i="4"/>
  <c r="S51" i="4"/>
  <c r="S52" i="4"/>
  <c r="S53" i="4"/>
  <c r="S54" i="4"/>
  <c r="S55" i="4"/>
  <c r="S56" i="4"/>
  <c r="S57" i="4"/>
  <c r="S58" i="4"/>
  <c r="S59" i="4"/>
  <c r="S60" i="4"/>
  <c r="S61" i="4"/>
  <c r="S62" i="4"/>
  <c r="N51" i="4"/>
  <c r="N52" i="4"/>
  <c r="N53" i="4"/>
  <c r="N54" i="4"/>
  <c r="N55" i="4"/>
  <c r="N56" i="4"/>
  <c r="N57" i="4"/>
  <c r="N58" i="4"/>
  <c r="N59" i="4"/>
  <c r="N60" i="4"/>
  <c r="N61" i="4"/>
  <c r="N62" i="4"/>
  <c r="I51" i="4"/>
  <c r="I52" i="4"/>
  <c r="I53" i="4"/>
  <c r="I54" i="4"/>
  <c r="I55" i="4"/>
  <c r="I56" i="4"/>
  <c r="I57" i="4"/>
  <c r="I58" i="4"/>
  <c r="I59" i="4"/>
  <c r="I60" i="4"/>
  <c r="I61" i="4"/>
  <c r="I62" i="4"/>
  <c r="D51" i="4"/>
  <c r="D52" i="4"/>
  <c r="D53" i="4"/>
  <c r="D54" i="4"/>
  <c r="D55" i="4"/>
  <c r="D56" i="4"/>
  <c r="D57" i="4"/>
  <c r="D58" i="4"/>
  <c r="D59" i="4"/>
  <c r="D60" i="4"/>
  <c r="D61" i="4"/>
  <c r="D62" i="4"/>
  <c r="X27" i="4"/>
  <c r="X28" i="4"/>
  <c r="X29" i="4"/>
  <c r="X30" i="4"/>
  <c r="X31" i="4"/>
  <c r="X32" i="4"/>
  <c r="X33" i="4"/>
  <c r="X34" i="4"/>
  <c r="X35" i="4"/>
  <c r="X36" i="4"/>
  <c r="X37" i="4"/>
  <c r="X38" i="4"/>
  <c r="S27" i="4"/>
  <c r="S28" i="4"/>
  <c r="S29" i="4"/>
  <c r="S30" i="4"/>
  <c r="S31" i="4"/>
  <c r="S32" i="4"/>
  <c r="S33" i="4"/>
  <c r="S34" i="4"/>
  <c r="S35" i="4"/>
  <c r="S36" i="4"/>
  <c r="S37" i="4"/>
  <c r="S38" i="4"/>
  <c r="N27" i="4"/>
  <c r="N28" i="4"/>
  <c r="N29" i="4"/>
  <c r="N30" i="4"/>
  <c r="N31" i="4"/>
  <c r="N32" i="4"/>
  <c r="N33" i="4"/>
  <c r="N34" i="4"/>
  <c r="N35" i="4"/>
  <c r="N36" i="4"/>
  <c r="N37" i="4"/>
  <c r="N38" i="4"/>
  <c r="I27" i="4"/>
  <c r="I28" i="4"/>
  <c r="I29" i="4"/>
  <c r="I30" i="4"/>
  <c r="I31" i="4"/>
  <c r="I32" i="4"/>
  <c r="I33" i="4"/>
  <c r="I34" i="4"/>
  <c r="I35" i="4"/>
  <c r="I36" i="4"/>
  <c r="I37" i="4"/>
  <c r="I38" i="4"/>
  <c r="D27" i="4"/>
  <c r="D28" i="4"/>
  <c r="D29" i="4"/>
  <c r="D30" i="4"/>
  <c r="D31" i="4"/>
  <c r="D32" i="4"/>
  <c r="D33" i="4"/>
  <c r="D34" i="4"/>
  <c r="D35" i="4"/>
  <c r="D36" i="4"/>
  <c r="D37" i="4"/>
  <c r="D38" i="4"/>
  <c r="X8" i="4"/>
  <c r="X9" i="4"/>
  <c r="X10" i="4"/>
  <c r="X11" i="4"/>
  <c r="X12" i="4"/>
  <c r="X13" i="4"/>
  <c r="X14" i="4"/>
  <c r="X15" i="4"/>
  <c r="X16" i="4"/>
  <c r="X17" i="4"/>
  <c r="X18" i="4"/>
  <c r="X19" i="4"/>
  <c r="S8" i="4"/>
  <c r="S9" i="4"/>
  <c r="S10" i="4"/>
  <c r="S11" i="4"/>
  <c r="S12" i="4"/>
  <c r="S13" i="4"/>
  <c r="S14" i="4"/>
  <c r="S15" i="4"/>
  <c r="S16" i="4"/>
  <c r="S17" i="4"/>
  <c r="S18" i="4"/>
  <c r="S19" i="4"/>
  <c r="N8" i="4"/>
  <c r="N9" i="4"/>
  <c r="N10" i="4"/>
  <c r="N11" i="4"/>
  <c r="N12" i="4"/>
  <c r="N13" i="4"/>
  <c r="N14" i="4"/>
  <c r="N15" i="4"/>
  <c r="N16" i="4"/>
  <c r="N17" i="4"/>
  <c r="N18" i="4"/>
  <c r="N19" i="4"/>
  <c r="I8" i="4"/>
  <c r="I9" i="4"/>
  <c r="I10" i="4"/>
  <c r="I11" i="4"/>
  <c r="I12" i="4"/>
  <c r="I13" i="4"/>
  <c r="I14" i="4"/>
  <c r="I15" i="4"/>
  <c r="I16" i="4"/>
  <c r="I17" i="4"/>
  <c r="I18" i="4"/>
  <c r="I19" i="4"/>
  <c r="D8" i="4"/>
  <c r="D9" i="4"/>
  <c r="D10" i="4"/>
  <c r="D11" i="4"/>
  <c r="D12" i="4"/>
  <c r="D13" i="4"/>
  <c r="D14" i="4"/>
  <c r="D15" i="4"/>
  <c r="D16" i="4"/>
  <c r="D17" i="4"/>
  <c r="D18" i="4"/>
  <c r="D19" i="4"/>
  <c r="E35" i="3"/>
  <c r="F35" i="3"/>
  <c r="G35" i="3"/>
  <c r="H35" i="3"/>
  <c r="I35" i="3"/>
  <c r="J35" i="3"/>
  <c r="K35" i="3"/>
  <c r="L35" i="3"/>
  <c r="M35" i="3"/>
  <c r="N35" i="3"/>
  <c r="O35" i="3"/>
  <c r="N523" i="2"/>
  <c r="N522" i="2"/>
  <c r="N521" i="2"/>
  <c r="N520" i="2"/>
  <c r="N519" i="2"/>
  <c r="N518" i="2"/>
  <c r="N517" i="2"/>
  <c r="N516" i="2"/>
  <c r="N515" i="2"/>
  <c r="N514" i="2"/>
  <c r="N513" i="2"/>
  <c r="N512" i="2"/>
  <c r="B19" i="2"/>
  <c r="B36" i="2" s="1"/>
  <c r="B53" i="2" s="1"/>
  <c r="B71" i="2" s="1"/>
  <c r="B88" i="2" s="1"/>
  <c r="B106" i="2" s="1"/>
  <c r="B123" i="2" s="1"/>
  <c r="B141" i="2" s="1"/>
  <c r="B158" i="2" s="1"/>
  <c r="B176" i="2" s="1"/>
  <c r="B193" i="2" s="1"/>
  <c r="B212" i="2" s="1"/>
  <c r="B229" i="2" s="1"/>
  <c r="B248" i="2" s="1"/>
  <c r="B265" i="2" s="1"/>
  <c r="B283" i="2" s="1"/>
  <c r="B300" i="2" s="1"/>
  <c r="B318" i="2" s="1"/>
  <c r="B335" i="2" s="1"/>
  <c r="B353" i="2" s="1"/>
  <c r="B370" i="2" s="1"/>
  <c r="B388" i="2" s="1"/>
  <c r="B405" i="2" s="1"/>
  <c r="B423" i="2" s="1"/>
  <c r="B440" i="2" s="1"/>
  <c r="B458" i="2" s="1"/>
  <c r="B475" i="2" s="1"/>
  <c r="B493" i="2" s="1"/>
  <c r="B510" i="2" s="1"/>
  <c r="E34" i="3"/>
  <c r="F34" i="3"/>
  <c r="G34" i="3"/>
  <c r="H34" i="3"/>
  <c r="I34" i="3"/>
  <c r="J34" i="3"/>
  <c r="K34" i="3"/>
  <c r="L34" i="3"/>
  <c r="M34" i="3"/>
  <c r="N34" i="3"/>
  <c r="O34" i="3"/>
  <c r="N506" i="2"/>
  <c r="N505" i="2"/>
  <c r="N504" i="2"/>
  <c r="N503" i="2"/>
  <c r="N502" i="2"/>
  <c r="N501" i="2"/>
  <c r="N500" i="2"/>
  <c r="N499" i="2"/>
  <c r="N498" i="2"/>
  <c r="N497" i="2"/>
  <c r="N496" i="2"/>
  <c r="N495" i="2"/>
  <c r="E33" i="3"/>
  <c r="F33" i="3"/>
  <c r="G33" i="3"/>
  <c r="H33" i="3"/>
  <c r="I33" i="3"/>
  <c r="J33" i="3"/>
  <c r="K33" i="3"/>
  <c r="L33" i="3"/>
  <c r="M33" i="3"/>
  <c r="N33" i="3"/>
  <c r="O33" i="3"/>
  <c r="N488" i="2"/>
  <c r="N487" i="2"/>
  <c r="N486" i="2"/>
  <c r="N485" i="2"/>
  <c r="N484" i="2"/>
  <c r="N483" i="2"/>
  <c r="N482" i="2"/>
  <c r="N481" i="2"/>
  <c r="N480" i="2"/>
  <c r="N479" i="2"/>
  <c r="N478" i="2"/>
  <c r="N477" i="2"/>
  <c r="E32" i="3"/>
  <c r="F32" i="3"/>
  <c r="G32" i="3"/>
  <c r="H32" i="3"/>
  <c r="I32" i="3"/>
  <c r="J32" i="3"/>
  <c r="K32" i="3"/>
  <c r="L32" i="3"/>
  <c r="M32" i="3"/>
  <c r="N32" i="3"/>
  <c r="O32" i="3"/>
  <c r="N471" i="2"/>
  <c r="N470" i="2"/>
  <c r="N469" i="2"/>
  <c r="N468" i="2"/>
  <c r="N467" i="2"/>
  <c r="N466" i="2"/>
  <c r="N465" i="2"/>
  <c r="N464" i="2"/>
  <c r="N463" i="2"/>
  <c r="N462" i="2"/>
  <c r="N461" i="2"/>
  <c r="N460" i="2"/>
  <c r="E31" i="3"/>
  <c r="F31" i="3"/>
  <c r="G31" i="3"/>
  <c r="H31" i="3"/>
  <c r="I31" i="3"/>
  <c r="J31" i="3"/>
  <c r="K31" i="3"/>
  <c r="L31" i="3"/>
  <c r="M31" i="3"/>
  <c r="N31" i="3"/>
  <c r="O31" i="3"/>
  <c r="N453" i="2"/>
  <c r="N452" i="2"/>
  <c r="N451" i="2"/>
  <c r="N450" i="2"/>
  <c r="N449" i="2"/>
  <c r="N448" i="2"/>
  <c r="N447" i="2"/>
  <c r="N446" i="2"/>
  <c r="N445" i="2"/>
  <c r="N444" i="2"/>
  <c r="N443" i="2"/>
  <c r="N442" i="2"/>
  <c r="E30" i="3"/>
  <c r="F30" i="3"/>
  <c r="G30" i="3"/>
  <c r="H30" i="3"/>
  <c r="I30" i="3"/>
  <c r="J30" i="3"/>
  <c r="K30" i="3"/>
  <c r="L30" i="3"/>
  <c r="M30" i="3"/>
  <c r="N30" i="3"/>
  <c r="O30" i="3"/>
  <c r="N436" i="2"/>
  <c r="N435" i="2"/>
  <c r="N434" i="2"/>
  <c r="N433" i="2"/>
  <c r="N432" i="2"/>
  <c r="N431" i="2"/>
  <c r="N430" i="2"/>
  <c r="N429" i="2"/>
  <c r="N428" i="2"/>
  <c r="N427" i="2"/>
  <c r="N426" i="2"/>
  <c r="N425" i="2"/>
  <c r="E29" i="3"/>
  <c r="F29" i="3"/>
  <c r="G29" i="3"/>
  <c r="H29" i="3"/>
  <c r="I29" i="3"/>
  <c r="J29" i="3"/>
  <c r="K29" i="3"/>
  <c r="L29" i="3"/>
  <c r="M29" i="3"/>
  <c r="N29" i="3"/>
  <c r="O29" i="3"/>
  <c r="N418" i="2"/>
  <c r="N417" i="2"/>
  <c r="N416" i="2"/>
  <c r="N415" i="2"/>
  <c r="N414" i="2"/>
  <c r="N413" i="2"/>
  <c r="N412" i="2"/>
  <c r="N411" i="2"/>
  <c r="N410" i="2"/>
  <c r="N409" i="2"/>
  <c r="N408" i="2"/>
  <c r="N407" i="2"/>
  <c r="E28" i="3"/>
  <c r="F28" i="3"/>
  <c r="G28" i="3"/>
  <c r="H28" i="3"/>
  <c r="I28" i="3"/>
  <c r="J28" i="3"/>
  <c r="K28" i="3"/>
  <c r="L28" i="3"/>
  <c r="M28" i="3"/>
  <c r="N28" i="3"/>
  <c r="O28" i="3"/>
  <c r="N401" i="2"/>
  <c r="N400" i="2"/>
  <c r="N399" i="2"/>
  <c r="N398" i="2"/>
  <c r="N397" i="2"/>
  <c r="N396" i="2"/>
  <c r="N395" i="2"/>
  <c r="N394" i="2"/>
  <c r="N392" i="2"/>
  <c r="N391" i="2"/>
  <c r="N390" i="2"/>
  <c r="E27" i="3"/>
  <c r="F27" i="3"/>
  <c r="G27" i="3"/>
  <c r="H27" i="3"/>
  <c r="I27" i="3"/>
  <c r="J27" i="3"/>
  <c r="K27" i="3"/>
  <c r="L27" i="3"/>
  <c r="M27" i="3"/>
  <c r="N27" i="3"/>
  <c r="O27" i="3"/>
  <c r="N383" i="2"/>
  <c r="N382" i="2"/>
  <c r="N381" i="2"/>
  <c r="N380" i="2"/>
  <c r="N379" i="2"/>
  <c r="N378" i="2"/>
  <c r="N377" i="2"/>
  <c r="N376" i="2"/>
  <c r="N375" i="2"/>
  <c r="N374" i="2"/>
  <c r="N373" i="2"/>
  <c r="N372" i="2"/>
  <c r="E26" i="3"/>
  <c r="F26" i="3"/>
  <c r="G26" i="3"/>
  <c r="H26" i="3"/>
  <c r="I26" i="3"/>
  <c r="J26" i="3"/>
  <c r="K26" i="3"/>
  <c r="L26" i="3"/>
  <c r="M26" i="3"/>
  <c r="N26" i="3"/>
  <c r="O26" i="3"/>
  <c r="N366" i="2"/>
  <c r="N365" i="2"/>
  <c r="N364" i="2"/>
  <c r="N363" i="2"/>
  <c r="N362" i="2"/>
  <c r="N361" i="2"/>
  <c r="N360" i="2"/>
  <c r="N359" i="2"/>
  <c r="N358" i="2"/>
  <c r="N357" i="2"/>
  <c r="N356" i="2"/>
  <c r="N355" i="2"/>
  <c r="E25" i="3"/>
  <c r="F25" i="3"/>
  <c r="G25" i="3"/>
  <c r="H25" i="3"/>
  <c r="I25" i="3"/>
  <c r="J25" i="3"/>
  <c r="K25" i="3"/>
  <c r="L25" i="3"/>
  <c r="M25" i="3"/>
  <c r="N25" i="3"/>
  <c r="O25" i="3"/>
  <c r="N348" i="2"/>
  <c r="N347" i="2"/>
  <c r="N346" i="2"/>
  <c r="N345" i="2"/>
  <c r="N344" i="2"/>
  <c r="N343" i="2"/>
  <c r="N342" i="2"/>
  <c r="N341" i="2"/>
  <c r="N340" i="2"/>
  <c r="N339" i="2"/>
  <c r="N338" i="2"/>
  <c r="N337" i="2"/>
  <c r="E24" i="3"/>
  <c r="F24" i="3"/>
  <c r="G24" i="3"/>
  <c r="H24" i="3"/>
  <c r="I24" i="3"/>
  <c r="J24" i="3"/>
  <c r="K24" i="3"/>
  <c r="L24" i="3"/>
  <c r="M24" i="3"/>
  <c r="N24" i="3"/>
  <c r="O24" i="3"/>
  <c r="N331" i="2"/>
  <c r="N330" i="2"/>
  <c r="N329" i="2"/>
  <c r="N328" i="2"/>
  <c r="N327" i="2"/>
  <c r="N326" i="2"/>
  <c r="N325" i="2"/>
  <c r="N324" i="2"/>
  <c r="N323" i="2"/>
  <c r="N322" i="2"/>
  <c r="N321" i="2"/>
  <c r="N320" i="2"/>
  <c r="E23" i="3"/>
  <c r="F23" i="3"/>
  <c r="G23" i="3"/>
  <c r="H23" i="3"/>
  <c r="I23" i="3"/>
  <c r="J23" i="3"/>
  <c r="K23" i="3"/>
  <c r="L23" i="3"/>
  <c r="M23" i="3"/>
  <c r="N23" i="3"/>
  <c r="O23" i="3"/>
  <c r="N313" i="2"/>
  <c r="N312" i="2"/>
  <c r="N311" i="2"/>
  <c r="N310" i="2"/>
  <c r="N309" i="2"/>
  <c r="N308" i="2"/>
  <c r="N307" i="2"/>
  <c r="N306" i="2"/>
  <c r="N305" i="2"/>
  <c r="N304" i="2"/>
  <c r="N303" i="2"/>
  <c r="N302" i="2"/>
  <c r="E22" i="3"/>
  <c r="F22" i="3"/>
  <c r="G22" i="3"/>
  <c r="H22" i="3"/>
  <c r="I22" i="3"/>
  <c r="J22" i="3"/>
  <c r="K22" i="3"/>
  <c r="L22" i="3"/>
  <c r="M22" i="3"/>
  <c r="N22" i="3"/>
  <c r="O22" i="3"/>
  <c r="N296" i="2"/>
  <c r="N295" i="2"/>
  <c r="N294" i="2"/>
  <c r="N293" i="2"/>
  <c r="N292" i="2"/>
  <c r="N291" i="2"/>
  <c r="N290" i="2"/>
  <c r="N289" i="2"/>
  <c r="N288" i="2"/>
  <c r="N287" i="2"/>
  <c r="N286" i="2"/>
  <c r="N285" i="2"/>
  <c r="E21" i="3"/>
  <c r="F21" i="3"/>
  <c r="G21" i="3"/>
  <c r="H21" i="3"/>
  <c r="I21" i="3"/>
  <c r="J21" i="3"/>
  <c r="K21" i="3"/>
  <c r="L21" i="3"/>
  <c r="M21" i="3"/>
  <c r="N21" i="3"/>
  <c r="O21" i="3"/>
  <c r="N278" i="2"/>
  <c r="N277" i="2"/>
  <c r="N276" i="2"/>
  <c r="N275" i="2"/>
  <c r="N274" i="2"/>
  <c r="N273" i="2"/>
  <c r="N272" i="2"/>
  <c r="N271" i="2"/>
  <c r="N270" i="2"/>
  <c r="N269" i="2"/>
  <c r="N268" i="2"/>
  <c r="N267" i="2"/>
  <c r="E20" i="3"/>
  <c r="F20" i="3"/>
  <c r="G20" i="3"/>
  <c r="H20" i="3"/>
  <c r="I20" i="3"/>
  <c r="J20" i="3"/>
  <c r="K20" i="3"/>
  <c r="L20" i="3"/>
  <c r="M20" i="3"/>
  <c r="N20" i="3"/>
  <c r="O20" i="3"/>
  <c r="N261" i="2"/>
  <c r="N260" i="2"/>
  <c r="N259" i="2"/>
  <c r="N258" i="2"/>
  <c r="N257" i="2"/>
  <c r="N256" i="2"/>
  <c r="N255" i="2"/>
  <c r="N254" i="2"/>
  <c r="N253" i="2"/>
  <c r="N252" i="2"/>
  <c r="N251" i="2"/>
  <c r="N250" i="2"/>
  <c r="E19" i="3"/>
  <c r="F19" i="3"/>
  <c r="G19" i="3"/>
  <c r="H19" i="3"/>
  <c r="I19" i="3"/>
  <c r="J19" i="3"/>
  <c r="K19" i="3"/>
  <c r="L19" i="3"/>
  <c r="M19" i="3"/>
  <c r="N19" i="3"/>
  <c r="O19" i="3"/>
  <c r="N242" i="2"/>
  <c r="N241" i="2"/>
  <c r="N240" i="2"/>
  <c r="N239" i="2"/>
  <c r="N238" i="2"/>
  <c r="N237" i="2"/>
  <c r="N236" i="2"/>
  <c r="N235" i="2"/>
  <c r="N234" i="2"/>
  <c r="N233" i="2"/>
  <c r="N232" i="2"/>
  <c r="N231" i="2"/>
  <c r="E18" i="3"/>
  <c r="F18" i="3"/>
  <c r="G18" i="3"/>
  <c r="H18" i="3"/>
  <c r="I18" i="3"/>
  <c r="J18" i="3"/>
  <c r="K18" i="3"/>
  <c r="L18" i="3"/>
  <c r="M18" i="3"/>
  <c r="N18" i="3"/>
  <c r="O18" i="3"/>
  <c r="N225" i="2"/>
  <c r="N224" i="2"/>
  <c r="N223" i="2"/>
  <c r="N222" i="2"/>
  <c r="N221" i="2"/>
  <c r="N220" i="2"/>
  <c r="N219" i="2"/>
  <c r="N218" i="2"/>
  <c r="N217" i="2"/>
  <c r="N216" i="2"/>
  <c r="N215" i="2"/>
  <c r="N214" i="2"/>
  <c r="E17" i="3"/>
  <c r="F17" i="3"/>
  <c r="G17" i="3"/>
  <c r="H17" i="3"/>
  <c r="I17" i="3"/>
  <c r="J17" i="3"/>
  <c r="K17" i="3"/>
  <c r="L17" i="3"/>
  <c r="M17" i="3"/>
  <c r="N17" i="3"/>
  <c r="O17" i="3"/>
  <c r="N206" i="2"/>
  <c r="N205" i="2"/>
  <c r="N204" i="2"/>
  <c r="N203" i="2"/>
  <c r="N202" i="2"/>
  <c r="N201" i="2"/>
  <c r="N200" i="2"/>
  <c r="N199" i="2"/>
  <c r="N198" i="2"/>
  <c r="N197" i="2"/>
  <c r="N196" i="2"/>
  <c r="N195" i="2"/>
  <c r="E16" i="3"/>
  <c r="F16" i="3"/>
  <c r="G16" i="3"/>
  <c r="H16" i="3"/>
  <c r="I16" i="3"/>
  <c r="J16" i="3"/>
  <c r="K16" i="3"/>
  <c r="L16" i="3"/>
  <c r="M16" i="3"/>
  <c r="N16" i="3"/>
  <c r="O16" i="3"/>
  <c r="N189" i="2"/>
  <c r="N188" i="2"/>
  <c r="N187" i="2"/>
  <c r="N186" i="2"/>
  <c r="N185" i="2"/>
  <c r="N184" i="2"/>
  <c r="N183" i="2"/>
  <c r="N182" i="2"/>
  <c r="N181" i="2"/>
  <c r="N180" i="2"/>
  <c r="N179" i="2"/>
  <c r="N178" i="2"/>
  <c r="E15" i="3"/>
  <c r="F15" i="3"/>
  <c r="G15" i="3"/>
  <c r="H15" i="3"/>
  <c r="I15" i="3"/>
  <c r="J15" i="3"/>
  <c r="K15" i="3"/>
  <c r="L15" i="3"/>
  <c r="M15" i="3"/>
  <c r="N15" i="3"/>
  <c r="O15" i="3"/>
  <c r="N171" i="2"/>
  <c r="N170" i="2"/>
  <c r="N169" i="2"/>
  <c r="N168" i="2"/>
  <c r="N167" i="2"/>
  <c r="N166" i="2"/>
  <c r="N165" i="2"/>
  <c r="N164" i="2"/>
  <c r="N163" i="2"/>
  <c r="N162" i="2"/>
  <c r="N161" i="2"/>
  <c r="N160" i="2"/>
  <c r="E14" i="3"/>
  <c r="F14" i="3"/>
  <c r="G14" i="3"/>
  <c r="H14" i="3"/>
  <c r="I14" i="3"/>
  <c r="J14" i="3"/>
  <c r="K14" i="3"/>
  <c r="L14" i="3"/>
  <c r="M14" i="3"/>
  <c r="N14" i="3"/>
  <c r="O14" i="3"/>
  <c r="N154" i="2"/>
  <c r="N153" i="2"/>
  <c r="N152" i="2"/>
  <c r="N151" i="2"/>
  <c r="N150" i="2"/>
  <c r="N149" i="2"/>
  <c r="N148" i="2"/>
  <c r="N147" i="2"/>
  <c r="N146" i="2"/>
  <c r="N145" i="2"/>
  <c r="N144" i="2"/>
  <c r="N143" i="2"/>
  <c r="E13" i="3"/>
  <c r="F13" i="3"/>
  <c r="G13" i="3"/>
  <c r="H13" i="3"/>
  <c r="I13" i="3"/>
  <c r="J13" i="3"/>
  <c r="K13" i="3"/>
  <c r="L13" i="3"/>
  <c r="M13" i="3"/>
  <c r="N13" i="3"/>
  <c r="O13" i="3"/>
  <c r="N136" i="2"/>
  <c r="N135" i="2"/>
  <c r="N134" i="2"/>
  <c r="N133" i="2"/>
  <c r="N132" i="2"/>
  <c r="N131" i="2"/>
  <c r="N130" i="2"/>
  <c r="N129" i="2"/>
  <c r="N128" i="2"/>
  <c r="N127" i="2"/>
  <c r="N126" i="2"/>
  <c r="N125" i="2"/>
  <c r="E12" i="3"/>
  <c r="F12" i="3"/>
  <c r="G12" i="3"/>
  <c r="H12" i="3"/>
  <c r="I12" i="3"/>
  <c r="H7" i="3" s="1"/>
  <c r="J12" i="3"/>
  <c r="K12" i="3"/>
  <c r="L12" i="3"/>
  <c r="M12" i="3"/>
  <c r="N12" i="3"/>
  <c r="O12" i="3"/>
  <c r="N119" i="2"/>
  <c r="N118" i="2"/>
  <c r="N117" i="2"/>
  <c r="N116" i="2"/>
  <c r="N115" i="2"/>
  <c r="N114" i="2"/>
  <c r="N113" i="2"/>
  <c r="N112" i="2"/>
  <c r="N111" i="2"/>
  <c r="N110" i="2"/>
  <c r="N109" i="2"/>
  <c r="N108" i="2"/>
  <c r="E11" i="3"/>
  <c r="F11" i="3"/>
  <c r="G11" i="3"/>
  <c r="H11" i="3"/>
  <c r="I11" i="3"/>
  <c r="J11" i="3"/>
  <c r="K11" i="3"/>
  <c r="L11" i="3"/>
  <c r="M11" i="3"/>
  <c r="N11" i="3"/>
  <c r="O11" i="3"/>
  <c r="N101" i="2"/>
  <c r="N100" i="2"/>
  <c r="N99" i="2"/>
  <c r="N98" i="2"/>
  <c r="N97" i="2"/>
  <c r="N96" i="2"/>
  <c r="N95" i="2"/>
  <c r="N94" i="2"/>
  <c r="N93" i="2"/>
  <c r="N92" i="2"/>
  <c r="N91" i="2"/>
  <c r="N90" i="2"/>
  <c r="E10" i="3"/>
  <c r="F10" i="3"/>
  <c r="G10" i="3"/>
  <c r="H10" i="3"/>
  <c r="I10" i="3"/>
  <c r="J10" i="3"/>
  <c r="K10" i="3"/>
  <c r="L10" i="3"/>
  <c r="M10" i="3"/>
  <c r="N10" i="3"/>
  <c r="O10" i="3"/>
  <c r="N84" i="2"/>
  <c r="N83" i="2"/>
  <c r="N82" i="2"/>
  <c r="N81" i="2"/>
  <c r="N80" i="2"/>
  <c r="N79" i="2"/>
  <c r="N78" i="2"/>
  <c r="N77" i="2"/>
  <c r="N76" i="2"/>
  <c r="N75" i="2"/>
  <c r="N74" i="2"/>
  <c r="N73" i="2"/>
  <c r="E9" i="3"/>
  <c r="F9" i="3"/>
  <c r="G9" i="3"/>
  <c r="H9" i="3"/>
  <c r="I9" i="3"/>
  <c r="J9" i="3"/>
  <c r="K9" i="3"/>
  <c r="L9" i="3"/>
  <c r="M9" i="3"/>
  <c r="N9" i="3"/>
  <c r="O9" i="3"/>
  <c r="N66" i="2"/>
  <c r="N65" i="2"/>
  <c r="N64" i="2"/>
  <c r="N63" i="2"/>
  <c r="N62" i="2"/>
  <c r="N61" i="2"/>
  <c r="N60" i="2"/>
  <c r="N59" i="2"/>
  <c r="N58" i="2"/>
  <c r="N57" i="2"/>
  <c r="N56" i="2"/>
  <c r="N55" i="2"/>
  <c r="E8" i="3"/>
  <c r="F8" i="3"/>
  <c r="G8" i="3"/>
  <c r="H8" i="3"/>
  <c r="I8" i="3"/>
  <c r="J8" i="3"/>
  <c r="K8" i="3"/>
  <c r="L8" i="3"/>
  <c r="M8" i="3"/>
  <c r="N8" i="3"/>
  <c r="O8" i="3"/>
  <c r="N49" i="2"/>
  <c r="N48" i="2"/>
  <c r="N47" i="2"/>
  <c r="N46" i="2"/>
  <c r="N45" i="2"/>
  <c r="N44" i="2"/>
  <c r="N43" i="2"/>
  <c r="N42" i="2"/>
  <c r="N41" i="2"/>
  <c r="N40" i="2"/>
  <c r="N39" i="2"/>
  <c r="N38" i="2"/>
  <c r="N32" i="2"/>
  <c r="N31" i="2"/>
  <c r="N30" i="2"/>
  <c r="N29" i="2"/>
  <c r="N28" i="2"/>
  <c r="N27" i="2"/>
  <c r="N26" i="2"/>
  <c r="N25" i="2"/>
  <c r="N24" i="2"/>
  <c r="N23" i="2"/>
  <c r="N22" i="2"/>
  <c r="N21" i="2"/>
  <c r="N5" i="2"/>
  <c r="N6" i="2"/>
  <c r="N7" i="2"/>
  <c r="N8" i="2"/>
  <c r="N9" i="2"/>
  <c r="N10" i="2"/>
  <c r="N11" i="2"/>
  <c r="N12" i="2"/>
  <c r="N13" i="2"/>
  <c r="N14" i="2"/>
  <c r="N15" i="2"/>
  <c r="N4" i="2"/>
  <c r="N63" i="4" l="1"/>
  <c r="AA100" i="4" s="1"/>
  <c r="S125" i="4"/>
  <c r="E36" i="3"/>
  <c r="X20" i="4"/>
  <c r="AA92" i="4" s="1"/>
  <c r="D39" i="4"/>
  <c r="AA93" i="4" s="1"/>
  <c r="S39" i="4"/>
  <c r="AA96" i="4" s="1"/>
  <c r="X106" i="4"/>
  <c r="AA112" i="4" s="1"/>
  <c r="M36" i="3"/>
  <c r="D20" i="4"/>
  <c r="AA88" i="4" s="1"/>
  <c r="I82" i="4"/>
  <c r="AA104" i="4" s="1"/>
  <c r="D106" i="4"/>
  <c r="AA108" i="4" s="1"/>
  <c r="D82" i="4"/>
  <c r="AA103" i="4" s="1"/>
  <c r="D18" i="10"/>
  <c r="N33" i="2"/>
  <c r="I36" i="3"/>
  <c r="G36" i="3"/>
  <c r="N20" i="4"/>
  <c r="AA90" i="4" s="1"/>
  <c r="S63" i="4"/>
  <c r="AA101" i="4" s="1"/>
  <c r="S106" i="4"/>
  <c r="AA111" i="4" s="1"/>
  <c r="F36" i="3"/>
  <c r="J36" i="3"/>
  <c r="X82" i="4"/>
  <c r="AA107" i="4" s="1"/>
  <c r="O36" i="3"/>
  <c r="I39" i="4"/>
  <c r="AA94" i="4" s="1"/>
  <c r="N82" i="4"/>
  <c r="AA105" i="4" s="1"/>
  <c r="N125" i="4"/>
  <c r="AA115" i="4" s="1"/>
  <c r="I125" i="4"/>
  <c r="AA114" i="4" s="1"/>
  <c r="X39" i="4"/>
  <c r="AA97" i="4" s="1"/>
  <c r="N36" i="3"/>
  <c r="D63" i="4"/>
  <c r="AA98" i="4" s="1"/>
  <c r="I106" i="4"/>
  <c r="AA109" i="4" s="1"/>
  <c r="S20" i="4"/>
  <c r="AA91" i="4" s="1"/>
  <c r="X63" i="4"/>
  <c r="AA102" i="4" s="1"/>
  <c r="D125" i="4"/>
  <c r="AA113" i="4" s="1"/>
  <c r="J56" i="12"/>
  <c r="J39" i="12" s="1"/>
  <c r="H36" i="3"/>
  <c r="N39" i="4"/>
  <c r="AA95" i="4" s="1"/>
  <c r="S82" i="4"/>
  <c r="AA106" i="4" s="1"/>
  <c r="L36" i="3"/>
  <c r="K36" i="3"/>
  <c r="T36" i="3"/>
  <c r="I20" i="4"/>
  <c r="AA89" i="4" s="1"/>
  <c r="I63" i="4"/>
  <c r="AA99" i="4" s="1"/>
  <c r="N106" i="4"/>
  <c r="AA110" i="4" s="1"/>
  <c r="J38" i="12"/>
  <c r="J40" i="12" s="1"/>
  <c r="N16" i="2"/>
  <c r="Q13" i="3"/>
  <c r="S13" i="3" s="1"/>
  <c r="K50" i="9" s="1"/>
  <c r="P13" i="3"/>
  <c r="Q21" i="3"/>
  <c r="S21" i="3" s="1"/>
  <c r="D115" i="9" s="1"/>
  <c r="P21" i="3"/>
  <c r="Q29" i="3"/>
  <c r="S29" i="3" s="1"/>
  <c r="R158" i="9" s="1"/>
  <c r="P29" i="3"/>
  <c r="Q6" i="3"/>
  <c r="P6" i="3"/>
  <c r="Q10" i="3"/>
  <c r="S10" i="3" s="1"/>
  <c r="K29" i="9" s="1"/>
  <c r="P10" i="3"/>
  <c r="Q14" i="3"/>
  <c r="S14" i="3" s="1"/>
  <c r="R50" i="9" s="1"/>
  <c r="P14" i="3"/>
  <c r="Q18" i="3"/>
  <c r="S18" i="3" s="1"/>
  <c r="D93" i="9" s="1"/>
  <c r="P18" i="3"/>
  <c r="Q22" i="3"/>
  <c r="S22" i="3" s="1"/>
  <c r="K115" i="9" s="1"/>
  <c r="P22" i="3"/>
  <c r="Q26" i="3"/>
  <c r="S26" i="3" s="1"/>
  <c r="R136" i="9" s="1"/>
  <c r="P26" i="3"/>
  <c r="Q30" i="3"/>
  <c r="S30" i="3" s="1"/>
  <c r="D179" i="9" s="1"/>
  <c r="P30" i="3"/>
  <c r="Q34" i="3"/>
  <c r="S34" i="3" s="1"/>
  <c r="K201" i="9" s="1"/>
  <c r="P34" i="3"/>
  <c r="Q9" i="3"/>
  <c r="S9" i="3" s="1"/>
  <c r="D29" i="9" s="1"/>
  <c r="P9" i="3"/>
  <c r="Q17" i="3"/>
  <c r="S17" i="3" s="1"/>
  <c r="R72" i="9" s="1"/>
  <c r="P17" i="3"/>
  <c r="Q25" i="3"/>
  <c r="S25" i="3" s="1"/>
  <c r="K136" i="9" s="1"/>
  <c r="P25" i="3"/>
  <c r="Q33" i="3"/>
  <c r="S33" i="3" s="1"/>
  <c r="D201" i="9" s="1"/>
  <c r="P33" i="3"/>
  <c r="Q8" i="3"/>
  <c r="S8" i="3" s="1"/>
  <c r="R7" i="9" s="1"/>
  <c r="P8" i="3"/>
  <c r="Q12" i="3"/>
  <c r="S12" i="3" s="1"/>
  <c r="D50" i="9" s="1"/>
  <c r="P12" i="3"/>
  <c r="Q16" i="3"/>
  <c r="S16" i="3" s="1"/>
  <c r="K72" i="9" s="1"/>
  <c r="P16" i="3"/>
  <c r="Q20" i="3"/>
  <c r="S20" i="3" s="1"/>
  <c r="R93" i="9" s="1"/>
  <c r="P20" i="3"/>
  <c r="Q24" i="3"/>
  <c r="S24" i="3" s="1"/>
  <c r="D136" i="9" s="1"/>
  <c r="P24" i="3"/>
  <c r="Q28" i="3"/>
  <c r="S28" i="3" s="1"/>
  <c r="K158" i="9" s="1"/>
  <c r="P28" i="3"/>
  <c r="Q32" i="3"/>
  <c r="S32" i="3" s="1"/>
  <c r="R179" i="9" s="1"/>
  <c r="P32" i="3"/>
  <c r="Q7" i="3"/>
  <c r="S7" i="3" s="1"/>
  <c r="K7" i="9" s="1"/>
  <c r="P7" i="3"/>
  <c r="Q11" i="3"/>
  <c r="S11" i="3" s="1"/>
  <c r="R29" i="9" s="1"/>
  <c r="P11" i="3"/>
  <c r="Q15" i="3"/>
  <c r="S15" i="3" s="1"/>
  <c r="D72" i="9" s="1"/>
  <c r="P15" i="3"/>
  <c r="Q19" i="3"/>
  <c r="S19" i="3" s="1"/>
  <c r="K93" i="9" s="1"/>
  <c r="P19" i="3"/>
  <c r="Q23" i="3"/>
  <c r="S23" i="3" s="1"/>
  <c r="R115" i="9" s="1"/>
  <c r="P23" i="3"/>
  <c r="Q27" i="3"/>
  <c r="S27" i="3" s="1"/>
  <c r="D158" i="9" s="1"/>
  <c r="P27" i="3"/>
  <c r="Q31" i="3"/>
  <c r="S31" i="3" s="1"/>
  <c r="K179" i="9" s="1"/>
  <c r="P31" i="3"/>
  <c r="Q35" i="3"/>
  <c r="S35" i="3" s="1"/>
  <c r="R201" i="9" s="1"/>
  <c r="P35" i="3"/>
  <c r="N524" i="2"/>
  <c r="D36" i="3"/>
  <c r="X125" i="4"/>
  <c r="N50" i="2"/>
  <c r="N67" i="2"/>
  <c r="N85" i="2"/>
  <c r="N102" i="2"/>
  <c r="N120" i="2"/>
  <c r="N137" i="2"/>
  <c r="N155" i="2"/>
  <c r="N172" i="2"/>
  <c r="N190" i="2"/>
  <c r="N226" i="2"/>
  <c r="N243" i="2"/>
  <c r="N262" i="2"/>
  <c r="N279" i="2"/>
  <c r="N297" i="2"/>
  <c r="N314" i="2"/>
  <c r="N332" i="2"/>
  <c r="N349" i="2"/>
  <c r="N367" i="2"/>
  <c r="N384" i="2"/>
  <c r="N402" i="2"/>
  <c r="N419" i="2"/>
  <c r="N437" i="2"/>
  <c r="N454" i="2"/>
  <c r="N472" i="2"/>
  <c r="N489" i="2"/>
  <c r="N507" i="2"/>
  <c r="U31" i="3" l="1"/>
  <c r="K178" i="9"/>
  <c r="U15" i="3"/>
  <c r="D71" i="9"/>
  <c r="U28" i="3"/>
  <c r="K157" i="9"/>
  <c r="U12" i="3"/>
  <c r="D49" i="9"/>
  <c r="U17" i="3"/>
  <c r="R71" i="9"/>
  <c r="U26" i="3"/>
  <c r="R138" i="9" s="1"/>
  <c r="R135" i="9"/>
  <c r="U18" i="3"/>
  <c r="D92" i="9"/>
  <c r="U10" i="3"/>
  <c r="K28" i="9"/>
  <c r="U13" i="3"/>
  <c r="K49" i="9"/>
  <c r="U35" i="3"/>
  <c r="R200" i="9"/>
  <c r="U27" i="3"/>
  <c r="D157" i="9"/>
  <c r="U19" i="3"/>
  <c r="K92" i="9"/>
  <c r="U11" i="3"/>
  <c r="R28" i="9"/>
  <c r="U32" i="3"/>
  <c r="R178" i="9"/>
  <c r="U24" i="3"/>
  <c r="D135" i="9"/>
  <c r="U16" i="3"/>
  <c r="K71" i="9"/>
  <c r="U8" i="3"/>
  <c r="R6" i="9"/>
  <c r="U25" i="3"/>
  <c r="K135" i="9"/>
  <c r="U9" i="3"/>
  <c r="D28" i="9"/>
  <c r="S6" i="3"/>
  <c r="U6" i="3" s="1"/>
  <c r="Q36" i="3"/>
  <c r="U23" i="3"/>
  <c r="R114" i="9"/>
  <c r="U7" i="3"/>
  <c r="K6" i="9"/>
  <c r="U20" i="3"/>
  <c r="R92" i="9"/>
  <c r="U33" i="3"/>
  <c r="D200" i="9"/>
  <c r="U34" i="3"/>
  <c r="K200" i="9"/>
  <c r="U29" i="3"/>
  <c r="R157" i="9"/>
  <c r="U30" i="3"/>
  <c r="D178" i="9"/>
  <c r="U22" i="3"/>
  <c r="K114" i="9"/>
  <c r="U14" i="3"/>
  <c r="R49" i="9"/>
  <c r="D6" i="9"/>
  <c r="P36" i="3"/>
  <c r="U21" i="3"/>
  <c r="D114" i="9"/>
  <c r="B17" i="8" l="1"/>
  <c r="D117" i="9"/>
  <c r="B18" i="8"/>
  <c r="K117" i="9"/>
  <c r="B29" i="8"/>
  <c r="D203" i="9"/>
  <c r="D7" i="9"/>
  <c r="S36" i="3"/>
  <c r="U36" i="3" s="1"/>
  <c r="K74" i="9"/>
  <c r="B12" i="8"/>
  <c r="B15" i="8"/>
  <c r="K95" i="9"/>
  <c r="B31" i="8"/>
  <c r="R203" i="9"/>
  <c r="D52" i="9"/>
  <c r="B8" i="8"/>
  <c r="B11" i="8"/>
  <c r="D74" i="9"/>
  <c r="B10" i="8"/>
  <c r="R52" i="9"/>
  <c r="B26" i="8"/>
  <c r="D181" i="9"/>
  <c r="B30" i="8"/>
  <c r="K203" i="9"/>
  <c r="R95" i="9"/>
  <c r="B16" i="8"/>
  <c r="B19" i="8"/>
  <c r="R117" i="9"/>
  <c r="B5" i="8"/>
  <c r="D31" i="9"/>
  <c r="R9" i="9"/>
  <c r="B4" i="8"/>
  <c r="D138" i="9"/>
  <c r="B20" i="8"/>
  <c r="B7" i="8"/>
  <c r="R31" i="9"/>
  <c r="B22" i="8"/>
  <c r="B23" i="8"/>
  <c r="D160" i="9"/>
  <c r="B9" i="8"/>
  <c r="K52" i="9"/>
  <c r="B14" i="8"/>
  <c r="D95" i="9"/>
  <c r="B13" i="8"/>
  <c r="R74" i="9"/>
  <c r="K160" i="9"/>
  <c r="B24" i="8"/>
  <c r="B27" i="8"/>
  <c r="K181" i="9"/>
  <c r="B2" i="8"/>
  <c r="D9" i="9"/>
  <c r="B25" i="8"/>
  <c r="R160" i="9"/>
  <c r="B3" i="8"/>
  <c r="K9" i="9"/>
  <c r="B21" i="8"/>
  <c r="K138" i="9"/>
  <c r="R181" i="9"/>
  <c r="B28" i="8"/>
  <c r="B6" i="8"/>
  <c r="K31" i="9"/>
  <c r="C13" i="8" l="1"/>
  <c r="C6" i="8"/>
  <c r="D6" i="8" s="1"/>
  <c r="C21" i="8"/>
  <c r="D25" i="8"/>
  <c r="E25" i="8" s="1"/>
  <c r="C25" i="8"/>
  <c r="C22" i="8"/>
  <c r="D22" i="8" s="1"/>
  <c r="C5" i="8"/>
  <c r="C26" i="8"/>
  <c r="D26" i="8" s="1"/>
  <c r="C11" i="8"/>
  <c r="C31" i="8"/>
  <c r="C29" i="8"/>
  <c r="D29" i="8" s="1"/>
  <c r="C17" i="8"/>
  <c r="D17" i="8" s="1"/>
  <c r="C14" i="8"/>
  <c r="D14" i="8" s="1"/>
  <c r="C23" i="8"/>
  <c r="C20" i="8"/>
  <c r="D20" i="8" s="1"/>
  <c r="C16" i="8"/>
  <c r="D16" i="8" s="1"/>
  <c r="E16" i="8" s="1"/>
  <c r="C12" i="8"/>
  <c r="D12" i="8" s="1"/>
  <c r="C3" i="8"/>
  <c r="D3" i="8" s="1"/>
  <c r="C2" i="8"/>
  <c r="B32" i="8"/>
  <c r="C24" i="8"/>
  <c r="D24" i="8"/>
  <c r="E24" i="8" s="1"/>
  <c r="C7" i="8"/>
  <c r="D7" i="8" s="1"/>
  <c r="E7" i="8" s="1"/>
  <c r="C19" i="8"/>
  <c r="D19" i="8" s="1"/>
  <c r="C30" i="8"/>
  <c r="D30" i="8" s="1"/>
  <c r="C10" i="8"/>
  <c r="D10" i="8" s="1"/>
  <c r="C15" i="8"/>
  <c r="D15" i="8" s="1"/>
  <c r="E15" i="8" s="1"/>
  <c r="C18" i="8"/>
  <c r="C28" i="8"/>
  <c r="D28" i="8" s="1"/>
  <c r="E28" i="8" s="1"/>
  <c r="C27" i="8"/>
  <c r="D27" i="8" s="1"/>
  <c r="E27" i="8" s="1"/>
  <c r="C9" i="8"/>
  <c r="D9" i="8" s="1"/>
  <c r="C4" i="8"/>
  <c r="D4" i="8" s="1"/>
  <c r="E4" i="8" s="1"/>
  <c r="C8" i="8"/>
  <c r="D8" i="8" s="1"/>
  <c r="E10" i="8" l="1"/>
  <c r="F10" i="8" s="1"/>
  <c r="G10" i="8" s="1"/>
  <c r="E19" i="8"/>
  <c r="F19" i="8" s="1"/>
  <c r="G19" i="8" s="1"/>
  <c r="E22" i="8"/>
  <c r="F22" i="8" s="1"/>
  <c r="E30" i="8"/>
  <c r="F30" i="8" s="1"/>
  <c r="F24" i="8"/>
  <c r="G24" i="8" s="1"/>
  <c r="H24" i="8" s="1"/>
  <c r="F4" i="8"/>
  <c r="G4" i="8" s="1"/>
  <c r="H4" i="8" s="1"/>
  <c r="E8" i="8"/>
  <c r="F8" i="8" s="1"/>
  <c r="D18" i="8"/>
  <c r="E18" i="8" s="1"/>
  <c r="E17" i="8"/>
  <c r="F15" i="8"/>
  <c r="F7" i="8"/>
  <c r="D21" i="8"/>
  <c r="D13" i="8"/>
  <c r="F28" i="8"/>
  <c r="G28" i="8" s="1"/>
  <c r="H28" i="8" s="1"/>
  <c r="D23" i="8"/>
  <c r="E23" i="8" s="1"/>
  <c r="E14" i="8"/>
  <c r="F14" i="8" s="1"/>
  <c r="G14" i="8" s="1"/>
  <c r="F27" i="8"/>
  <c r="E3" i="8"/>
  <c r="F16" i="8"/>
  <c r="G16" i="8" s="1"/>
  <c r="E20" i="8"/>
  <c r="D5" i="8"/>
  <c r="C32" i="8"/>
  <c r="R2" i="8"/>
  <c r="U2" i="8" s="1"/>
  <c r="F25" i="8"/>
  <c r="E9" i="8"/>
  <c r="F9" i="8" s="1"/>
  <c r="G9" i="8" s="1"/>
  <c r="D2" i="8"/>
  <c r="E12" i="8"/>
  <c r="F12" i="8" s="1"/>
  <c r="G12" i="8" s="1"/>
  <c r="E29" i="8"/>
  <c r="D31" i="8"/>
  <c r="D11" i="8"/>
  <c r="E26" i="8"/>
  <c r="E6" i="8"/>
  <c r="F6" i="8" s="1"/>
  <c r="G6" i="8" s="1"/>
  <c r="F17" i="8" l="1"/>
  <c r="G17" i="8" s="1"/>
  <c r="H10" i="8"/>
  <c r="I10" i="8" s="1"/>
  <c r="F18" i="8"/>
  <c r="G18" i="8" s="1"/>
  <c r="G15" i="8"/>
  <c r="H16" i="8"/>
  <c r="I16" i="8" s="1"/>
  <c r="H9" i="8"/>
  <c r="I9" i="8" s="1"/>
  <c r="I4" i="8"/>
  <c r="F3" i="8"/>
  <c r="E11" i="8"/>
  <c r="F11" i="8" s="1"/>
  <c r="E5" i="8"/>
  <c r="F26" i="8"/>
  <c r="G26" i="8" s="1"/>
  <c r="H6" i="8"/>
  <c r="E2" i="8"/>
  <c r="G22" i="8"/>
  <c r="H22" i="8" s="1"/>
  <c r="G30" i="8"/>
  <c r="H30" i="8" s="1"/>
  <c r="G27" i="8"/>
  <c r="H27" i="8" s="1"/>
  <c r="E13" i="8"/>
  <c r="H12" i="8"/>
  <c r="G7" i="8"/>
  <c r="I24" i="8"/>
  <c r="E21" i="8"/>
  <c r="F21" i="8" s="1"/>
  <c r="D32" i="8"/>
  <c r="R3" i="8"/>
  <c r="U3" i="8" s="1"/>
  <c r="H14" i="8"/>
  <c r="E31" i="8"/>
  <c r="F31" i="8" s="1"/>
  <c r="F23" i="8"/>
  <c r="I28" i="8"/>
  <c r="G25" i="8"/>
  <c r="G8" i="8"/>
  <c r="H19" i="8"/>
  <c r="F20" i="8"/>
  <c r="G20" i="8" s="1"/>
  <c r="F29" i="8"/>
  <c r="H17" i="8" l="1"/>
  <c r="I17" i="8" s="1"/>
  <c r="J17" i="8" s="1"/>
  <c r="K17" i="8" s="1"/>
  <c r="L17" i="8" s="1"/>
  <c r="J16" i="8"/>
  <c r="K16" i="8" s="1"/>
  <c r="I22" i="8"/>
  <c r="J22" i="8" s="1"/>
  <c r="H15" i="8"/>
  <c r="G21" i="8"/>
  <c r="H21" i="8" s="1"/>
  <c r="I21" i="8" s="1"/>
  <c r="H20" i="8"/>
  <c r="I20" i="8" s="1"/>
  <c r="J20" i="8" s="1"/>
  <c r="K20" i="8" s="1"/>
  <c r="H18" i="8"/>
  <c r="I18" i="8" s="1"/>
  <c r="G3" i="8"/>
  <c r="G29" i="8"/>
  <c r="J9" i="8"/>
  <c r="H7" i="8"/>
  <c r="E32" i="8"/>
  <c r="R4" i="8"/>
  <c r="U4" i="8" s="1"/>
  <c r="F2" i="8"/>
  <c r="G2" i="8" s="1"/>
  <c r="I30" i="8"/>
  <c r="F13" i="8"/>
  <c r="G13" i="8" s="1"/>
  <c r="H26" i="8"/>
  <c r="I26" i="8" s="1"/>
  <c r="F5" i="8"/>
  <c r="H25" i="8"/>
  <c r="I25" i="8" s="1"/>
  <c r="J25" i="8" s="1"/>
  <c r="I12" i="8"/>
  <c r="I27" i="8"/>
  <c r="J27" i="8" s="1"/>
  <c r="K27" i="8" s="1"/>
  <c r="J4" i="8"/>
  <c r="K4" i="8" s="1"/>
  <c r="J28" i="8"/>
  <c r="K28" i="8" s="1"/>
  <c r="L28" i="8" s="1"/>
  <c r="I6" i="8"/>
  <c r="J10" i="8"/>
  <c r="G11" i="8"/>
  <c r="H8" i="8"/>
  <c r="I8" i="8" s="1"/>
  <c r="H29" i="8"/>
  <c r="J24" i="8"/>
  <c r="K24" i="8" s="1"/>
  <c r="I19" i="8"/>
  <c r="I14" i="8"/>
  <c r="J14" i="8" s="1"/>
  <c r="G23" i="8"/>
  <c r="G31" i="8"/>
  <c r="K22" i="8" l="1"/>
  <c r="L22" i="8" s="1"/>
  <c r="M28" i="8"/>
  <c r="N28" i="8" s="1"/>
  <c r="I15" i="8"/>
  <c r="J15" i="8" s="1"/>
  <c r="K25" i="8"/>
  <c r="J18" i="8"/>
  <c r="K18" i="8" s="1"/>
  <c r="L18" i="8" s="1"/>
  <c r="L16" i="8"/>
  <c r="M16" i="8" s="1"/>
  <c r="N16" i="8" s="1"/>
  <c r="O16" i="8" s="1"/>
  <c r="P16" i="8" s="1"/>
  <c r="H3" i="8"/>
  <c r="I3" i="8" s="1"/>
  <c r="J21" i="8"/>
  <c r="J8" i="8"/>
  <c r="L4" i="8"/>
  <c r="M4" i="8" s="1"/>
  <c r="N4" i="8" s="1"/>
  <c r="O4" i="8" s="1"/>
  <c r="P4" i="8" s="1"/>
  <c r="J19" i="8"/>
  <c r="K19" i="8" s="1"/>
  <c r="K14" i="8"/>
  <c r="L14" i="8" s="1"/>
  <c r="M14" i="8" s="1"/>
  <c r="N14" i="8" s="1"/>
  <c r="J26" i="8"/>
  <c r="K26" i="8" s="1"/>
  <c r="R5" i="8"/>
  <c r="U5" i="8" s="1"/>
  <c r="F32" i="8"/>
  <c r="H2" i="8"/>
  <c r="I7" i="8"/>
  <c r="M17" i="8"/>
  <c r="N17" i="8" s="1"/>
  <c r="O17" i="8" s="1"/>
  <c r="P17" i="8" s="1"/>
  <c r="L27" i="8"/>
  <c r="M27" i="8" s="1"/>
  <c r="N27" i="8" s="1"/>
  <c r="O27" i="8" s="1"/>
  <c r="P27" i="8" s="1"/>
  <c r="G5" i="8"/>
  <c r="R6" i="8" s="1"/>
  <c r="U6" i="8" s="1"/>
  <c r="H31" i="8"/>
  <c r="J12" i="8"/>
  <c r="K12" i="8" s="1"/>
  <c r="L12" i="8" s="1"/>
  <c r="M12" i="8" s="1"/>
  <c r="N12" i="8" s="1"/>
  <c r="O12" i="8" s="1"/>
  <c r="P12" i="8" s="1"/>
  <c r="H11" i="8"/>
  <c r="K9" i="8"/>
  <c r="K10" i="8"/>
  <c r="L10" i="8" s="1"/>
  <c r="H23" i="8"/>
  <c r="J30" i="8"/>
  <c r="K30" i="8" s="1"/>
  <c r="L30" i="8" s="1"/>
  <c r="H13" i="8"/>
  <c r="I29" i="8"/>
  <c r="L24" i="8"/>
  <c r="J6" i="8"/>
  <c r="L20" i="8"/>
  <c r="L19" i="8" l="1"/>
  <c r="M19" i="8" s="1"/>
  <c r="N19" i="8" s="1"/>
  <c r="O19" i="8" s="1"/>
  <c r="H5" i="8"/>
  <c r="I5" i="8" s="1"/>
  <c r="J5" i="8" s="1"/>
  <c r="K5" i="8" s="1"/>
  <c r="L5" i="8" s="1"/>
  <c r="M5" i="8" s="1"/>
  <c r="N5" i="8" s="1"/>
  <c r="O5" i="8" s="1"/>
  <c r="P5" i="8" s="1"/>
  <c r="L26" i="8"/>
  <c r="M26" i="8" s="1"/>
  <c r="M18" i="8"/>
  <c r="N18" i="8" s="1"/>
  <c r="O28" i="8"/>
  <c r="P28" i="8" s="1"/>
  <c r="L25" i="8"/>
  <c r="M25" i="8" s="1"/>
  <c r="L9" i="8"/>
  <c r="M9" i="8" s="1"/>
  <c r="N9" i="8" s="1"/>
  <c r="O9" i="8" s="1"/>
  <c r="P9" i="8" s="1"/>
  <c r="I23" i="8"/>
  <c r="J23" i="8" s="1"/>
  <c r="K8" i="8"/>
  <c r="L8" i="8" s="1"/>
  <c r="M22" i="8"/>
  <c r="N22" i="8" s="1"/>
  <c r="O22" i="8" s="1"/>
  <c r="M10" i="8"/>
  <c r="N10" i="8" s="1"/>
  <c r="O10" i="8" s="1"/>
  <c r="P10" i="8" s="1"/>
  <c r="K15" i="8"/>
  <c r="L15" i="8" s="1"/>
  <c r="J3" i="8"/>
  <c r="K3" i="8" s="1"/>
  <c r="I2" i="8"/>
  <c r="I11" i="8"/>
  <c r="K6" i="8"/>
  <c r="L6" i="8" s="1"/>
  <c r="M6" i="8" s="1"/>
  <c r="N6" i="8" s="1"/>
  <c r="O6" i="8" s="1"/>
  <c r="P6" i="8" s="1"/>
  <c r="J29" i="8"/>
  <c r="K29" i="8" s="1"/>
  <c r="L29" i="8" s="1"/>
  <c r="M29" i="8" s="1"/>
  <c r="N29" i="8" s="1"/>
  <c r="O29" i="8" s="1"/>
  <c r="P29" i="8" s="1"/>
  <c r="K21" i="8"/>
  <c r="I31" i="8"/>
  <c r="M20" i="8"/>
  <c r="N20" i="8" s="1"/>
  <c r="M24" i="8"/>
  <c r="N24" i="8" s="1"/>
  <c r="O14" i="8"/>
  <c r="P14" i="8" s="1"/>
  <c r="M30" i="8"/>
  <c r="N30" i="8" s="1"/>
  <c r="O30" i="8" s="1"/>
  <c r="P30" i="8" s="1"/>
  <c r="J7" i="8"/>
  <c r="K7" i="8" s="1"/>
  <c r="L7" i="8" s="1"/>
  <c r="G32" i="8"/>
  <c r="I13" i="8"/>
  <c r="P19" i="8" l="1"/>
  <c r="O18" i="8"/>
  <c r="P18" i="8" s="1"/>
  <c r="R7" i="8"/>
  <c r="U7" i="8" s="1"/>
  <c r="H32" i="8"/>
  <c r="N26" i="8"/>
  <c r="O26" i="8" s="1"/>
  <c r="P26" i="8" s="1"/>
  <c r="O20" i="8"/>
  <c r="P20" i="8" s="1"/>
  <c r="M15" i="8"/>
  <c r="N15" i="8" s="1"/>
  <c r="O15" i="8" s="1"/>
  <c r="P15" i="8" s="1"/>
  <c r="M8" i="8"/>
  <c r="N8" i="8" s="1"/>
  <c r="O8" i="8" s="1"/>
  <c r="K23" i="8"/>
  <c r="L23" i="8" s="1"/>
  <c r="M23" i="8" s="1"/>
  <c r="N25" i="8"/>
  <c r="O25" i="8" s="1"/>
  <c r="P25" i="8" s="1"/>
  <c r="P22" i="8"/>
  <c r="L3" i="8"/>
  <c r="M3" i="8" s="1"/>
  <c r="N3" i="8" s="1"/>
  <c r="O3" i="8" s="1"/>
  <c r="P3" i="8" s="1"/>
  <c r="I32" i="8"/>
  <c r="R8" i="8"/>
  <c r="U8" i="8" s="1"/>
  <c r="J11" i="8"/>
  <c r="K11" i="8" s="1"/>
  <c r="L11" i="8" s="1"/>
  <c r="M11" i="8" s="1"/>
  <c r="N11" i="8" s="1"/>
  <c r="L21" i="8"/>
  <c r="M21" i="8" s="1"/>
  <c r="N21" i="8" s="1"/>
  <c r="O21" i="8" s="1"/>
  <c r="P21" i="8" s="1"/>
  <c r="M7" i="8"/>
  <c r="N7" i="8" s="1"/>
  <c r="O7" i="8" s="1"/>
  <c r="P7" i="8" s="1"/>
  <c r="O24" i="8"/>
  <c r="P24" i="8" s="1"/>
  <c r="J13" i="8"/>
  <c r="K13" i="8" s="1"/>
  <c r="L13" i="8" s="1"/>
  <c r="J31" i="8"/>
  <c r="K31" i="8" s="1"/>
  <c r="L31" i="8" s="1"/>
  <c r="J2" i="8"/>
  <c r="K2" i="8" s="1"/>
  <c r="N23" i="8" l="1"/>
  <c r="O23" i="8" s="1"/>
  <c r="P23" i="8" s="1"/>
  <c r="M13" i="8"/>
  <c r="N13" i="8" s="1"/>
  <c r="O13" i="8" s="1"/>
  <c r="P13" i="8" s="1"/>
  <c r="M31" i="8"/>
  <c r="N31" i="8" s="1"/>
  <c r="P8" i="8"/>
  <c r="R10" i="8"/>
  <c r="U10" i="8" s="1"/>
  <c r="K32" i="8"/>
  <c r="L2" i="8"/>
  <c r="O11" i="8"/>
  <c r="P11" i="8" s="1"/>
  <c r="R9" i="8"/>
  <c r="U9" i="8" s="1"/>
  <c r="J32" i="8"/>
  <c r="O31" i="8" l="1"/>
  <c r="P31" i="8" s="1"/>
  <c r="R11" i="8"/>
  <c r="U11" i="8" s="1"/>
  <c r="L32" i="8"/>
  <c r="M2" i="8"/>
  <c r="M32" i="8" l="1"/>
  <c r="R12" i="8"/>
  <c r="U12" i="8" s="1"/>
  <c r="N2" i="8"/>
  <c r="R13" i="8" l="1"/>
  <c r="U13" i="8" s="1"/>
  <c r="N32" i="8"/>
  <c r="O2" i="8"/>
  <c r="R14" i="8" l="1"/>
  <c r="U14" i="8" s="1"/>
  <c r="O32" i="8"/>
  <c r="P2" i="8"/>
  <c r="P32" i="8" l="1"/>
  <c r="R15" i="8"/>
  <c r="U15" i="8" s="1"/>
  <c r="U17" i="8" s="1"/>
</calcChain>
</file>

<file path=xl/sharedStrings.xml><?xml version="1.0" encoding="utf-8"?>
<sst xmlns="http://schemas.openxmlformats.org/spreadsheetml/2006/main" count="1411" uniqueCount="147">
  <si>
    <t>Mei</t>
  </si>
  <si>
    <t>Totaal</t>
  </si>
  <si>
    <t>Jan</t>
  </si>
  <si>
    <t>Feb</t>
  </si>
  <si>
    <t>Mrt</t>
  </si>
  <si>
    <t>Apr</t>
  </si>
  <si>
    <t>Jun</t>
  </si>
  <si>
    <t>Jul</t>
  </si>
  <si>
    <t>Aug</t>
  </si>
  <si>
    <t>Sep</t>
  </si>
  <si>
    <t>Okt</t>
  </si>
  <si>
    <t>Nov</t>
  </si>
  <si>
    <t>Dec</t>
  </si>
  <si>
    <t>Totalen</t>
  </si>
  <si>
    <t>Boete</t>
  </si>
  <si>
    <t>Biljetten en munten</t>
  </si>
  <si>
    <t xml:space="preserve">Kas </t>
  </si>
  <si>
    <t>Kas</t>
  </si>
  <si>
    <t>NAAM SPAARKAS :</t>
  </si>
  <si>
    <t xml:space="preserve">OVERZICHT SPAREN VAN DE LEDEN. </t>
  </si>
  <si>
    <t>KAS:</t>
  </si>
  <si>
    <t>NR</t>
  </si>
  <si>
    <t xml:space="preserve">           NAAM</t>
  </si>
  <si>
    <t>VOORNAAM</t>
  </si>
  <si>
    <t xml:space="preserve">  Onk</t>
  </si>
  <si>
    <t xml:space="preserve">     TOTAAL:</t>
  </si>
  <si>
    <t>Lege Cel</t>
  </si>
  <si>
    <t>Bedrag</t>
  </si>
  <si>
    <t xml:space="preserve">DATUM LICHTING : </t>
  </si>
  <si>
    <t>TELLERS:</t>
  </si>
  <si>
    <t>KAS</t>
  </si>
  <si>
    <t xml:space="preserve">  x</t>
  </si>
  <si>
    <t>Totaal:</t>
  </si>
  <si>
    <t>BEDRAG</t>
  </si>
  <si>
    <t xml:space="preserve"> x</t>
  </si>
  <si>
    <t>NAAM SPAARKAS:</t>
  </si>
  <si>
    <t>OVERZICHT SPAREN PER KAS:</t>
  </si>
  <si>
    <t>Totaal bedrag:</t>
  </si>
  <si>
    <t>Boete:</t>
  </si>
  <si>
    <t>Onkosten:</t>
  </si>
  <si>
    <t>Eindtotaal:</t>
  </si>
  <si>
    <t>Reden onkosten:</t>
  </si>
  <si>
    <t>Naam spaarkas:</t>
  </si>
  <si>
    <t>KASBOEK VAN DE PENNINGMEESTER:</t>
  </si>
  <si>
    <t xml:space="preserve">  Maand:</t>
  </si>
  <si>
    <t>Inkomsten:</t>
  </si>
  <si>
    <t>Uitgaven:</t>
  </si>
  <si>
    <t>PENNINGMEESTER</t>
  </si>
  <si>
    <t xml:space="preserve">   Datum</t>
  </si>
  <si>
    <t xml:space="preserve">  Bedrag</t>
  </si>
  <si>
    <t>Reden</t>
  </si>
  <si>
    <t xml:space="preserve">  Datum</t>
  </si>
  <si>
    <t xml:space="preserve"> Bedrag</t>
  </si>
  <si>
    <t>Allerlei:</t>
  </si>
  <si>
    <t>Lichting:</t>
  </si>
  <si>
    <t>Lidgeld:</t>
  </si>
  <si>
    <t>Storting:</t>
  </si>
  <si>
    <t>Vorig saldo:</t>
  </si>
  <si>
    <t>Nieuw saldo:</t>
  </si>
  <si>
    <t>Spaarboekje:</t>
  </si>
  <si>
    <t>Januari</t>
  </si>
  <si>
    <t>BEDRAG:</t>
  </si>
  <si>
    <t xml:space="preserve">             Totaal:</t>
  </si>
  <si>
    <t>Naam Spaarkas:</t>
  </si>
  <si>
    <t>Tekenlijst:</t>
  </si>
  <si>
    <t xml:space="preserve">          NAAM</t>
  </si>
  <si>
    <t xml:space="preserve">     VOORNAAM</t>
  </si>
  <si>
    <t xml:space="preserve">  GAAT VOLGEND</t>
  </si>
  <si>
    <t xml:space="preserve">    JAAR DOOR</t>
  </si>
  <si>
    <t xml:space="preserve">               HANDTEKENING</t>
  </si>
  <si>
    <t xml:space="preserve">      Ja</t>
  </si>
  <si>
    <t xml:space="preserve">    Nee</t>
  </si>
  <si>
    <t>Deelname Activiteit:</t>
  </si>
  <si>
    <t>Leden:</t>
  </si>
  <si>
    <t xml:space="preserve">       Voornaam</t>
  </si>
  <si>
    <t xml:space="preserve">       Naam</t>
  </si>
  <si>
    <t>Niet leden:</t>
  </si>
  <si>
    <t xml:space="preserve">  Aantal</t>
  </si>
  <si>
    <t>Personen</t>
  </si>
  <si>
    <t xml:space="preserve">   Volw</t>
  </si>
  <si>
    <t xml:space="preserve">   Kind</t>
  </si>
  <si>
    <t xml:space="preserve">    Prijs</t>
  </si>
  <si>
    <t xml:space="preserve">    Volw</t>
  </si>
  <si>
    <t xml:space="preserve">    Kind</t>
  </si>
  <si>
    <t xml:space="preserve">  Totaal</t>
  </si>
  <si>
    <t xml:space="preserve">     Totaal:</t>
  </si>
  <si>
    <t xml:space="preserve"> Totaal nl:</t>
  </si>
  <si>
    <t>SubTotaal:</t>
  </si>
  <si>
    <t>Blad Reglement:</t>
  </si>
  <si>
    <t>Elk(nieuw) lid ontvangt dit reglement</t>
  </si>
  <si>
    <t>In te vullen volgens de plaatselijke noodwendigheden.</t>
  </si>
  <si>
    <t>Blad 1:</t>
  </si>
  <si>
    <t>Is bedoeld voor het handmatig noteren van de lichting;</t>
  </si>
  <si>
    <t>De penningmeester vult 3x de naam van de spaarkas in(eenmalig)</t>
  </si>
  <si>
    <t>Past de datum van de lichting en de namen van de tellers aan.</t>
  </si>
  <si>
    <t>Verwijderd de nulwaarden en print blad 1.</t>
  </si>
  <si>
    <t>Legt het resultaat ter beschikking van de tellers op de afgesproken plaats.</t>
  </si>
  <si>
    <t>Dit is mogelijkheid 1:indien de tellers niet over een stick en/of een labtop beschikken.</t>
  </si>
  <si>
    <t>Mogelijkheid 2:met stick en/of labtop.</t>
  </si>
  <si>
    <t xml:space="preserve">Op de stick staat alleen blad 1,aangezien de andere bladen alleen voor de penning- </t>
  </si>
  <si>
    <t>meester voorzien zijn.(men moet niet weten wat een ander gespaard heeft)</t>
  </si>
  <si>
    <t>Blad kassen:</t>
  </si>
  <si>
    <t>Vanaf hier begint het rechtstreeks ingeven van de gegevens op bladen 2,3 en 4.</t>
  </si>
  <si>
    <t>Indien de penningmeester aanwezig is bij de telling geeft hij hier de inhoud van elke</t>
  </si>
  <si>
    <t>kas in,of geeft hij de gegevens van blad 1 in.</t>
  </si>
  <si>
    <t>Het enige verschil met blad 1 is,dat voor elke kas nu ook de resterende maanden</t>
  </si>
  <si>
    <t>vermeld staan.</t>
  </si>
  <si>
    <t>Alle gegevens staan nu op blad 2.</t>
  </si>
  <si>
    <t>Blad 2:</t>
  </si>
  <si>
    <t>De penningmeester vult de naam van de spaarkas in(eenmalig).</t>
  </si>
  <si>
    <t>Vult de namen en voornamen van de spaarders in.</t>
  </si>
  <si>
    <t>Kolom lege cellen:Staat in het begin van het jaar op 12,verminderd naargelang er</t>
  </si>
  <si>
    <t>gegevens komen te staan in de vorige kolommen(gespaard of niet).</t>
  </si>
  <si>
    <t>Kolom bedrag:Eventueel aan te passen aan het bedrag boete(spaarreglement).</t>
  </si>
  <si>
    <t>Kolom lege cellen x kolom bedrag = te betalen boete.</t>
  </si>
  <si>
    <t>Kolom Onk: komen rechtstreeks de gegevens van blad 4(zie uitleg blad 4).</t>
  </si>
  <si>
    <t>Kolom Totaal = Totaal gespaard - boete - onkosten.</t>
  </si>
  <si>
    <t>Dit totaal staat nu op blad 3.</t>
  </si>
  <si>
    <t>Op dit blad alleen de namen en voornamen en de kolom bedrag aanpassen.</t>
  </si>
  <si>
    <t>Blad 3:</t>
  </si>
  <si>
    <t>Op dit blad staan de kas nummers,de gegevens totaal blad 2 en ernaast het</t>
  </si>
  <si>
    <t>aantal biljetten en muntstukken nodig om dit bedrag te vormen.</t>
  </si>
  <si>
    <t xml:space="preserve">GROEN = GEEL(aan het begin van het jaar niet,komt juist met de nodige gegevens) </t>
  </si>
  <si>
    <t>BLAUW = ROOD(aantallen nodig voor uitbetaling of het vormen van de omslagen)</t>
  </si>
  <si>
    <t>Blad 4:</t>
  </si>
  <si>
    <t>Overzicht sparen per kas:Overal de naam van de spaarkas invullen(eenmalig)</t>
  </si>
  <si>
    <t>Kan gebruikt worden om in de omslag bijgevoegd te worden(controle voor spaarder)</t>
  </si>
  <si>
    <t>Gespaard bedrag - boete - onkosten = bedrag uitbetaling.</t>
  </si>
  <si>
    <t>Reden onkosten: Kan zijn:Lidgeld,bijdrage feest,geschenk,bloemen enz…</t>
  </si>
  <si>
    <t>De penningmeester noteert de reden en het bedrag(de bedragen worden opgeteld</t>
  </si>
  <si>
    <t>(blauw) en komen rechtstreeks op blad 2 kolom Onk te staan).</t>
  </si>
  <si>
    <t>Blad 5:</t>
  </si>
  <si>
    <t>Kasboek van de penningmeester.</t>
  </si>
  <si>
    <t>Blad 6:</t>
  </si>
  <si>
    <t>Tekenlijst voor uitbetaling.</t>
  </si>
  <si>
    <t>Blad 7:</t>
  </si>
  <si>
    <t>Deelname activiteit.</t>
  </si>
  <si>
    <t>Deelname activiteit:</t>
  </si>
  <si>
    <t xml:space="preserve">  V</t>
  </si>
  <si>
    <t xml:space="preserve">  K</t>
  </si>
  <si>
    <t>Betaling</t>
  </si>
  <si>
    <t xml:space="preserve">    Doet</t>
  </si>
  <si>
    <t xml:space="preserve">   Gaat</t>
  </si>
  <si>
    <t xml:space="preserve">    Mee</t>
  </si>
  <si>
    <t xml:space="preserve"> Niet mee</t>
  </si>
  <si>
    <t>Blad 8:</t>
  </si>
  <si>
    <t>Inschrijving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</si>
</sst>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&quot;€&quot;"/>
  </numFmts>
  <fonts count="14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8"/>
      <name val="Arial"/>
      <family val="2"/>
    </font>
    <font>
      <b/>
      <sz val="12"/>
      <name val="Arial"/>
      <family val="2"/>
    </font>
    <font>
      <sz val="10"/>
      <color indexed="10"/>
      <name val="Arial"/>
    </font>
    <font>
      <b/>
      <sz val="11"/>
      <name val="Arial"/>
    </font>
    <font>
      <b/>
      <sz val="10"/>
      <color indexed="10"/>
      <name val="Arial"/>
      <family val="2"/>
    </font>
    <font>
      <sz val="12"/>
      <name val="Arial"/>
    </font>
    <font>
      <sz val="10"/>
      <color indexed="57"/>
      <name val="Arial"/>
    </font>
    <font>
      <sz val="10"/>
      <name val="Arial"/>
      <family val="2"/>
    </font>
    <font>
      <sz val="10"/>
      <color indexed="8"/>
      <name val="Arial"/>
    </font>
    <font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0" xfId="0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4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horizontal="center" vertical="justify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0" borderId="7" xfId="0" applyFont="1" applyBorder="1" applyAlignment="1">
      <alignment horizontal="right"/>
    </xf>
    <xf numFmtId="0" fontId="5" fillId="0" borderId="8" xfId="0" applyFont="1" applyBorder="1" applyAlignment="1">
      <alignment horizontal="left"/>
    </xf>
    <xf numFmtId="0" fontId="2" fillId="0" borderId="5" xfId="0" applyFont="1" applyBorder="1"/>
    <xf numFmtId="0" fontId="2" fillId="0" borderId="1" xfId="0" applyFont="1" applyBorder="1"/>
    <xf numFmtId="2" fontId="6" fillId="0" borderId="1" xfId="0" applyNumberFormat="1" applyFont="1" applyBorder="1"/>
    <xf numFmtId="2" fontId="0" fillId="0" borderId="1" xfId="0" applyNumberFormat="1" applyBorder="1"/>
    <xf numFmtId="2" fontId="0" fillId="0" borderId="0" xfId="0" applyNumberFormat="1"/>
    <xf numFmtId="0" fontId="2" fillId="0" borderId="0" xfId="0" applyFont="1" applyBorder="1"/>
    <xf numFmtId="0" fontId="0" fillId="0" borderId="0" xfId="0" applyBorder="1"/>
    <xf numFmtId="2" fontId="0" fillId="0" borderId="4" xfId="0" applyNumberFormat="1" applyBorder="1"/>
    <xf numFmtId="0" fontId="0" fillId="0" borderId="9" xfId="0" applyFill="1" applyBorder="1"/>
    <xf numFmtId="2" fontId="6" fillId="0" borderId="0" xfId="0" applyNumberFormat="1" applyFont="1"/>
    <xf numFmtId="2" fontId="6" fillId="0" borderId="0" xfId="0" applyNumberFormat="1" applyFont="1" applyBorder="1"/>
    <xf numFmtId="2" fontId="0" fillId="0" borderId="0" xfId="0" applyNumberFormat="1" applyBorder="1"/>
    <xf numFmtId="0" fontId="7" fillId="0" borderId="2" xfId="0" applyFont="1" applyBorder="1"/>
    <xf numFmtId="2" fontId="7" fillId="0" borderId="2" xfId="0" applyNumberFormat="1" applyFont="1" applyBorder="1"/>
    <xf numFmtId="1" fontId="8" fillId="0" borderId="0" xfId="0" applyNumberFormat="1" applyFont="1"/>
    <xf numFmtId="2" fontId="2" fillId="0" borderId="0" xfId="0" applyNumberFormat="1" applyFont="1"/>
    <xf numFmtId="2" fontId="2" fillId="2" borderId="1" xfId="0" applyNumberFormat="1" applyFont="1" applyFill="1" applyBorder="1"/>
    <xf numFmtId="2" fontId="9" fillId="3" borderId="4" xfId="0" applyNumberFormat="1" applyFont="1" applyFill="1" applyBorder="1"/>
    <xf numFmtId="1" fontId="9" fillId="4" borderId="4" xfId="0" applyNumberFormat="1" applyFont="1" applyFill="1" applyBorder="1"/>
    <xf numFmtId="2" fontId="10" fillId="0" borderId="1" xfId="0" applyNumberFormat="1" applyFont="1" applyBorder="1"/>
    <xf numFmtId="0" fontId="2" fillId="0" borderId="10" xfId="0" applyFont="1" applyBorder="1"/>
    <xf numFmtId="0" fontId="2" fillId="0" borderId="11" xfId="0" applyFont="1" applyBorder="1"/>
    <xf numFmtId="0" fontId="0" fillId="0" borderId="11" xfId="0" applyBorder="1"/>
    <xf numFmtId="0" fontId="0" fillId="0" borderId="12" xfId="0" applyBorder="1"/>
    <xf numFmtId="0" fontId="0" fillId="0" borderId="9" xfId="0" applyBorder="1"/>
    <xf numFmtId="2" fontId="6" fillId="0" borderId="13" xfId="0" applyNumberFormat="1" applyFont="1" applyBorder="1"/>
    <xf numFmtId="2" fontId="0" fillId="5" borderId="0" xfId="0" applyNumberFormat="1" applyFill="1" applyBorder="1"/>
    <xf numFmtId="0" fontId="11" fillId="0" borderId="5" xfId="0" applyFont="1" applyBorder="1"/>
    <xf numFmtId="0" fontId="11" fillId="0" borderId="0" xfId="0" applyFont="1" applyBorder="1"/>
    <xf numFmtId="0" fontId="0" fillId="0" borderId="13" xfId="0" applyBorder="1"/>
    <xf numFmtId="14" fontId="0" fillId="0" borderId="0" xfId="0" applyNumberFormat="1"/>
    <xf numFmtId="2" fontId="12" fillId="0" borderId="0" xfId="0" applyNumberFormat="1" applyFont="1"/>
    <xf numFmtId="0" fontId="6" fillId="0" borderId="0" xfId="0" applyFont="1"/>
    <xf numFmtId="0" fontId="12" fillId="0" borderId="0" xfId="0" applyFont="1"/>
    <xf numFmtId="2" fontId="12" fillId="0" borderId="13" xfId="0" applyNumberFormat="1" applyFont="1" applyBorder="1"/>
    <xf numFmtId="2" fontId="0" fillId="0" borderId="13" xfId="0" applyNumberFormat="1" applyBorder="1"/>
    <xf numFmtId="4" fontId="0" fillId="0" borderId="1" xfId="0" applyNumberFormat="1" applyBorder="1"/>
    <xf numFmtId="164" fontId="6" fillId="0" borderId="1" xfId="0" applyNumberFormat="1" applyFont="1" applyBorder="1" applyAlignment="1">
      <alignment horizontal="center"/>
    </xf>
    <xf numFmtId="0" fontId="0" fillId="4" borderId="13" xfId="0" applyFill="1" applyBorder="1"/>
    <xf numFmtId="0" fontId="0" fillId="4" borderId="8" xfId="0" applyFill="1" applyBorder="1"/>
    <xf numFmtId="0" fontId="2" fillId="0" borderId="9" xfId="0" applyFont="1" applyBorder="1"/>
    <xf numFmtId="0" fontId="0" fillId="0" borderId="14" xfId="0" applyBorder="1"/>
    <xf numFmtId="0" fontId="2" fillId="0" borderId="2" xfId="0" applyFont="1" applyBorder="1"/>
    <xf numFmtId="0" fontId="2" fillId="0" borderId="8" xfId="0" applyFont="1" applyBorder="1"/>
    <xf numFmtId="0" fontId="2" fillId="0" borderId="12" xfId="0" applyFont="1" applyBorder="1"/>
    <xf numFmtId="0" fontId="0" fillId="0" borderId="8" xfId="0" applyBorder="1"/>
    <xf numFmtId="0" fontId="2" fillId="0" borderId="4" xfId="0" applyFont="1" applyBorder="1"/>
    <xf numFmtId="0" fontId="2" fillId="0" borderId="3" xfId="0" applyFont="1" applyBorder="1"/>
    <xf numFmtId="0" fontId="0" fillId="0" borderId="10" xfId="0" applyBorder="1"/>
    <xf numFmtId="0" fontId="0" fillId="0" borderId="7" xfId="0" applyBorder="1"/>
    <xf numFmtId="2" fontId="0" fillId="2" borderId="1" xfId="0" applyNumberFormat="1" applyFill="1" applyBorder="1"/>
    <xf numFmtId="0" fontId="2" fillId="0" borderId="14" xfId="0" applyFont="1" applyBorder="1"/>
    <xf numFmtId="0" fontId="0" fillId="6" borderId="1" xfId="0" applyFill="1" applyBorder="1"/>
    <xf numFmtId="2" fontId="0" fillId="6" borderId="1" xfId="0" applyNumberFormat="1" applyFill="1" applyBorder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/>
    <xf numFmtId="2" fontId="13" fillId="0" borderId="0" xfId="0" applyNumberFormat="1" applyFont="1" applyBorder="1"/>
  </cellXfs>
  <cellStyles count="2">
    <cellStyle name="Euro" xfId="1" xr:uid="{00000000-0005-0000-0000-000000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"/>
  <sheetViews>
    <sheetView tabSelected="1" workbookViewId="0"/>
  </sheetViews>
  <sheetFormatPr defaultRowHeight="12.75" x14ac:dyDescent="0.2"/>
  <sheetData>
    <row r="1" spans="1:3" x14ac:dyDescent="0.2">
      <c r="A1" s="1" t="s">
        <v>88</v>
      </c>
      <c r="B1" s="1"/>
      <c r="C1" t="s">
        <v>89</v>
      </c>
    </row>
    <row r="2" spans="1:3" x14ac:dyDescent="0.2">
      <c r="C2" t="s">
        <v>90</v>
      </c>
    </row>
    <row r="4" spans="1:3" x14ac:dyDescent="0.2">
      <c r="A4" s="1" t="s">
        <v>91</v>
      </c>
      <c r="C4" t="s">
        <v>92</v>
      </c>
    </row>
    <row r="5" spans="1:3" x14ac:dyDescent="0.2">
      <c r="C5" t="s">
        <v>93</v>
      </c>
    </row>
    <row r="6" spans="1:3" x14ac:dyDescent="0.2">
      <c r="C6" t="s">
        <v>94</v>
      </c>
    </row>
    <row r="7" spans="1:3" x14ac:dyDescent="0.2">
      <c r="C7" t="s">
        <v>95</v>
      </c>
    </row>
    <row r="8" spans="1:3" x14ac:dyDescent="0.2">
      <c r="C8" t="s">
        <v>96</v>
      </c>
    </row>
    <row r="9" spans="1:3" x14ac:dyDescent="0.2">
      <c r="C9" t="s">
        <v>97</v>
      </c>
    </row>
    <row r="10" spans="1:3" x14ac:dyDescent="0.2">
      <c r="C10" t="s">
        <v>98</v>
      </c>
    </row>
    <row r="11" spans="1:3" x14ac:dyDescent="0.2">
      <c r="C11" t="s">
        <v>99</v>
      </c>
    </row>
    <row r="12" spans="1:3" x14ac:dyDescent="0.2">
      <c r="C12" t="s">
        <v>100</v>
      </c>
    </row>
    <row r="14" spans="1:3" x14ac:dyDescent="0.2">
      <c r="A14" s="1" t="s">
        <v>101</v>
      </c>
      <c r="B14" s="1"/>
      <c r="C14" t="s">
        <v>102</v>
      </c>
    </row>
    <row r="15" spans="1:3" x14ac:dyDescent="0.2">
      <c r="C15" t="s">
        <v>103</v>
      </c>
    </row>
    <row r="16" spans="1:3" x14ac:dyDescent="0.2">
      <c r="C16" t="s">
        <v>104</v>
      </c>
    </row>
    <row r="17" spans="1:3" x14ac:dyDescent="0.2">
      <c r="C17" t="s">
        <v>105</v>
      </c>
    </row>
    <row r="18" spans="1:3" x14ac:dyDescent="0.2">
      <c r="C18" t="s">
        <v>106</v>
      </c>
    </row>
    <row r="19" spans="1:3" x14ac:dyDescent="0.2">
      <c r="C19" t="s">
        <v>107</v>
      </c>
    </row>
    <row r="21" spans="1:3" x14ac:dyDescent="0.2">
      <c r="A21" s="1" t="s">
        <v>108</v>
      </c>
      <c r="C21" t="s">
        <v>109</v>
      </c>
    </row>
    <row r="22" spans="1:3" x14ac:dyDescent="0.2">
      <c r="C22" t="s">
        <v>110</v>
      </c>
    </row>
    <row r="23" spans="1:3" x14ac:dyDescent="0.2">
      <c r="C23" t="s">
        <v>111</v>
      </c>
    </row>
    <row r="24" spans="1:3" x14ac:dyDescent="0.2">
      <c r="C24" t="s">
        <v>112</v>
      </c>
    </row>
    <row r="25" spans="1:3" x14ac:dyDescent="0.2">
      <c r="C25" t="s">
        <v>113</v>
      </c>
    </row>
    <row r="26" spans="1:3" x14ac:dyDescent="0.2">
      <c r="C26" t="s">
        <v>114</v>
      </c>
    </row>
    <row r="27" spans="1:3" x14ac:dyDescent="0.2">
      <c r="C27" t="s">
        <v>115</v>
      </c>
    </row>
    <row r="28" spans="1:3" x14ac:dyDescent="0.2">
      <c r="C28" t="s">
        <v>116</v>
      </c>
    </row>
    <row r="29" spans="1:3" x14ac:dyDescent="0.2">
      <c r="C29" t="s">
        <v>117</v>
      </c>
    </row>
    <row r="30" spans="1:3" x14ac:dyDescent="0.2">
      <c r="C30" t="s">
        <v>118</v>
      </c>
    </row>
    <row r="32" spans="1:3" x14ac:dyDescent="0.2">
      <c r="A32" s="1" t="s">
        <v>119</v>
      </c>
      <c r="C32" t="s">
        <v>120</v>
      </c>
    </row>
    <row r="33" spans="1:3" x14ac:dyDescent="0.2">
      <c r="C33" t="s">
        <v>121</v>
      </c>
    </row>
    <row r="34" spans="1:3" x14ac:dyDescent="0.2">
      <c r="C34" t="s">
        <v>122</v>
      </c>
    </row>
    <row r="35" spans="1:3" x14ac:dyDescent="0.2">
      <c r="C35" t="s">
        <v>123</v>
      </c>
    </row>
    <row r="37" spans="1:3" x14ac:dyDescent="0.2">
      <c r="A37" s="1" t="s">
        <v>124</v>
      </c>
      <c r="C37" t="s">
        <v>125</v>
      </c>
    </row>
    <row r="38" spans="1:3" x14ac:dyDescent="0.2">
      <c r="C38" t="s">
        <v>126</v>
      </c>
    </row>
    <row r="39" spans="1:3" x14ac:dyDescent="0.2">
      <c r="C39" t="s">
        <v>127</v>
      </c>
    </row>
    <row r="40" spans="1:3" x14ac:dyDescent="0.2">
      <c r="C40" t="s">
        <v>128</v>
      </c>
    </row>
    <row r="41" spans="1:3" x14ac:dyDescent="0.2">
      <c r="C41" t="s">
        <v>129</v>
      </c>
    </row>
    <row r="42" spans="1:3" x14ac:dyDescent="0.2">
      <c r="C42" t="s">
        <v>130</v>
      </c>
    </row>
    <row r="44" spans="1:3" x14ac:dyDescent="0.2">
      <c r="A44" s="1" t="s">
        <v>131</v>
      </c>
      <c r="C44" t="s">
        <v>132</v>
      </c>
    </row>
    <row r="46" spans="1:3" x14ac:dyDescent="0.2">
      <c r="A46" s="1" t="s">
        <v>133</v>
      </c>
      <c r="C46" t="s">
        <v>134</v>
      </c>
    </row>
    <row r="48" spans="1:3" x14ac:dyDescent="0.2">
      <c r="A48" s="1" t="s">
        <v>135</v>
      </c>
      <c r="C48" t="s">
        <v>136</v>
      </c>
    </row>
    <row r="49" spans="1:3" x14ac:dyDescent="0.2">
      <c r="C49" t="s">
        <v>140</v>
      </c>
    </row>
    <row r="51" spans="1:3" x14ac:dyDescent="0.2">
      <c r="A51" s="1" t="s">
        <v>145</v>
      </c>
      <c r="C51" t="s">
        <v>136</v>
      </c>
    </row>
    <row r="52" spans="1:3" x14ac:dyDescent="0.2">
      <c r="C52" t="s">
        <v>146</v>
      </c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56"/>
  <sheetViews>
    <sheetView workbookViewId="0"/>
  </sheetViews>
  <sheetFormatPr defaultRowHeight="12.75" x14ac:dyDescent="0.2"/>
  <cols>
    <col min="1" max="1" width="4" customWidth="1"/>
    <col min="2" max="2" width="16.5703125" customWidth="1"/>
  </cols>
  <sheetData>
    <row r="1" spans="1:10" x14ac:dyDescent="0.2">
      <c r="A1" s="24" t="s">
        <v>63</v>
      </c>
      <c r="B1" s="59"/>
    </row>
    <row r="3" spans="1:10" x14ac:dyDescent="0.2">
      <c r="A3" s="24" t="s">
        <v>72</v>
      </c>
      <c r="B3" s="59"/>
    </row>
    <row r="5" spans="1:10" x14ac:dyDescent="0.2">
      <c r="A5" s="1" t="s">
        <v>73</v>
      </c>
      <c r="B5" s="1"/>
    </row>
    <row r="6" spans="1:10" x14ac:dyDescent="0.2">
      <c r="E6" s="61" t="s">
        <v>77</v>
      </c>
      <c r="F6" s="61" t="s">
        <v>77</v>
      </c>
      <c r="G6" s="61" t="s">
        <v>77</v>
      </c>
      <c r="H6" s="61" t="s">
        <v>81</v>
      </c>
      <c r="I6" s="61" t="s">
        <v>81</v>
      </c>
      <c r="J6" s="1"/>
    </row>
    <row r="7" spans="1:10" x14ac:dyDescent="0.2">
      <c r="A7" s="20" t="s">
        <v>17</v>
      </c>
      <c r="B7" s="20" t="s">
        <v>75</v>
      </c>
      <c r="C7" s="40" t="s">
        <v>74</v>
      </c>
      <c r="D7" s="63"/>
      <c r="E7" s="65" t="s">
        <v>78</v>
      </c>
      <c r="F7" s="65" t="s">
        <v>79</v>
      </c>
      <c r="G7" s="65" t="s">
        <v>80</v>
      </c>
      <c r="H7" s="65" t="s">
        <v>82</v>
      </c>
      <c r="I7" s="65" t="s">
        <v>83</v>
      </c>
      <c r="J7" s="20" t="s">
        <v>84</v>
      </c>
    </row>
    <row r="8" spans="1:10" ht="15" customHeight="1" x14ac:dyDescent="0.2">
      <c r="A8" s="9">
        <v>1</v>
      </c>
      <c r="B8" s="68"/>
      <c r="C8" s="68"/>
      <c r="D8" s="64"/>
      <c r="E8" s="64"/>
      <c r="F8" s="2"/>
      <c r="G8" s="2"/>
      <c r="H8" s="22"/>
      <c r="I8" s="22"/>
      <c r="J8" s="69">
        <f>F8*H8+G8*I8</f>
        <v>0</v>
      </c>
    </row>
    <row r="9" spans="1:10" ht="15" customHeight="1" x14ac:dyDescent="0.2">
      <c r="A9" s="2">
        <v>2</v>
      </c>
      <c r="B9" s="68"/>
      <c r="C9" s="68"/>
      <c r="D9" s="64"/>
      <c r="E9" s="64"/>
      <c r="F9" s="2"/>
      <c r="G9" s="2"/>
      <c r="H9" s="22"/>
      <c r="I9" s="22"/>
      <c r="J9" s="69">
        <f t="shared" ref="J9:J37" si="0">F9*H9+G9*I9</f>
        <v>0</v>
      </c>
    </row>
    <row r="10" spans="1:10" ht="15" customHeight="1" x14ac:dyDescent="0.2">
      <c r="A10" s="2">
        <v>3</v>
      </c>
      <c r="B10" s="68"/>
      <c r="C10" s="68"/>
      <c r="D10" s="64"/>
      <c r="E10" s="64"/>
      <c r="F10" s="2"/>
      <c r="G10" s="2"/>
      <c r="H10" s="22"/>
      <c r="I10" s="22"/>
      <c r="J10" s="69">
        <f t="shared" si="0"/>
        <v>0</v>
      </c>
    </row>
    <row r="11" spans="1:10" ht="15" customHeight="1" x14ac:dyDescent="0.2">
      <c r="A11" s="2">
        <v>4</v>
      </c>
      <c r="B11" s="68"/>
      <c r="C11" s="68"/>
      <c r="D11" s="64"/>
      <c r="E11" s="64"/>
      <c r="F11" s="2"/>
      <c r="G11" s="2"/>
      <c r="H11" s="22"/>
      <c r="I11" s="22"/>
      <c r="J11" s="69">
        <f t="shared" si="0"/>
        <v>0</v>
      </c>
    </row>
    <row r="12" spans="1:10" ht="15" customHeight="1" x14ac:dyDescent="0.2">
      <c r="A12" s="2">
        <v>5</v>
      </c>
      <c r="B12" s="68"/>
      <c r="C12" s="68"/>
      <c r="D12" s="64"/>
      <c r="E12" s="64"/>
      <c r="F12" s="2"/>
      <c r="G12" s="2"/>
      <c r="H12" s="22"/>
      <c r="I12" s="22"/>
      <c r="J12" s="69">
        <f t="shared" si="0"/>
        <v>0</v>
      </c>
    </row>
    <row r="13" spans="1:10" ht="15" customHeight="1" x14ac:dyDescent="0.2">
      <c r="A13" s="2">
        <v>6</v>
      </c>
      <c r="B13" s="68"/>
      <c r="C13" s="68"/>
      <c r="D13" s="64"/>
      <c r="E13" s="64"/>
      <c r="F13" s="2"/>
      <c r="G13" s="2"/>
      <c r="H13" s="22"/>
      <c r="I13" s="22"/>
      <c r="J13" s="69">
        <f t="shared" si="0"/>
        <v>0</v>
      </c>
    </row>
    <row r="14" spans="1:10" ht="15" customHeight="1" x14ac:dyDescent="0.2">
      <c r="A14" s="2">
        <v>7</v>
      </c>
      <c r="B14" s="68"/>
      <c r="C14" s="68"/>
      <c r="D14" s="64"/>
      <c r="E14" s="64"/>
      <c r="F14" s="2"/>
      <c r="G14" s="2"/>
      <c r="H14" s="22"/>
      <c r="I14" s="22"/>
      <c r="J14" s="69">
        <f t="shared" si="0"/>
        <v>0</v>
      </c>
    </row>
    <row r="15" spans="1:10" ht="15" customHeight="1" x14ac:dyDescent="0.2">
      <c r="A15" s="2">
        <v>8</v>
      </c>
      <c r="B15" s="68"/>
      <c r="C15" s="68"/>
      <c r="D15" s="64"/>
      <c r="E15" s="64"/>
      <c r="F15" s="2"/>
      <c r="G15" s="2"/>
      <c r="H15" s="22"/>
      <c r="I15" s="22"/>
      <c r="J15" s="69">
        <f t="shared" si="0"/>
        <v>0</v>
      </c>
    </row>
    <row r="16" spans="1:10" ht="15" customHeight="1" x14ac:dyDescent="0.2">
      <c r="A16" s="2">
        <v>9</v>
      </c>
      <c r="B16" s="68"/>
      <c r="C16" s="68"/>
      <c r="D16" s="64"/>
      <c r="E16" s="64"/>
      <c r="F16" s="2"/>
      <c r="G16" s="2"/>
      <c r="H16" s="22"/>
      <c r="I16" s="22"/>
      <c r="J16" s="69">
        <f t="shared" si="0"/>
        <v>0</v>
      </c>
    </row>
    <row r="17" spans="1:10" ht="15" customHeight="1" x14ac:dyDescent="0.2">
      <c r="A17" s="2">
        <v>10</v>
      </c>
      <c r="B17" s="68"/>
      <c r="C17" s="68"/>
      <c r="D17" s="64"/>
      <c r="E17" s="64"/>
      <c r="F17" s="2"/>
      <c r="G17" s="2"/>
      <c r="H17" s="22"/>
      <c r="I17" s="22"/>
      <c r="J17" s="69">
        <f t="shared" si="0"/>
        <v>0</v>
      </c>
    </row>
    <row r="18" spans="1:10" ht="15" customHeight="1" x14ac:dyDescent="0.2">
      <c r="A18" s="2">
        <v>11</v>
      </c>
      <c r="B18" s="68"/>
      <c r="C18" s="68"/>
      <c r="D18" s="64"/>
      <c r="E18" s="64"/>
      <c r="F18" s="2"/>
      <c r="G18" s="2"/>
      <c r="H18" s="22"/>
      <c r="I18" s="22"/>
      <c r="J18" s="69">
        <f t="shared" si="0"/>
        <v>0</v>
      </c>
    </row>
    <row r="19" spans="1:10" ht="15" customHeight="1" x14ac:dyDescent="0.2">
      <c r="A19" s="2">
        <v>12</v>
      </c>
      <c r="B19" s="68"/>
      <c r="C19" s="68"/>
      <c r="D19" s="64"/>
      <c r="E19" s="64"/>
      <c r="F19" s="2"/>
      <c r="G19" s="2"/>
      <c r="H19" s="22"/>
      <c r="I19" s="22"/>
      <c r="J19" s="69">
        <f t="shared" si="0"/>
        <v>0</v>
      </c>
    </row>
    <row r="20" spans="1:10" ht="15" customHeight="1" x14ac:dyDescent="0.2">
      <c r="A20" s="2">
        <v>13</v>
      </c>
      <c r="B20" s="68"/>
      <c r="C20" s="68"/>
      <c r="D20" s="64"/>
      <c r="E20" s="64"/>
      <c r="F20" s="2"/>
      <c r="G20" s="2"/>
      <c r="H20" s="22"/>
      <c r="I20" s="22"/>
      <c r="J20" s="69">
        <f t="shared" si="0"/>
        <v>0</v>
      </c>
    </row>
    <row r="21" spans="1:10" ht="15" customHeight="1" x14ac:dyDescent="0.2">
      <c r="A21" s="2">
        <v>14</v>
      </c>
      <c r="B21" s="68"/>
      <c r="C21" s="68"/>
      <c r="D21" s="64"/>
      <c r="E21" s="64"/>
      <c r="F21" s="2"/>
      <c r="G21" s="2"/>
      <c r="H21" s="22"/>
      <c r="I21" s="22"/>
      <c r="J21" s="69">
        <f t="shared" si="0"/>
        <v>0</v>
      </c>
    </row>
    <row r="22" spans="1:10" ht="15" customHeight="1" x14ac:dyDescent="0.2">
      <c r="A22" s="2">
        <v>15</v>
      </c>
      <c r="B22" s="68"/>
      <c r="C22" s="68"/>
      <c r="D22" s="64"/>
      <c r="E22" s="64"/>
      <c r="F22" s="2"/>
      <c r="G22" s="2"/>
      <c r="H22" s="22"/>
      <c r="I22" s="22"/>
      <c r="J22" s="69">
        <f t="shared" si="0"/>
        <v>0</v>
      </c>
    </row>
    <row r="23" spans="1:10" ht="15" customHeight="1" x14ac:dyDescent="0.2">
      <c r="A23" s="2">
        <v>16</v>
      </c>
      <c r="B23" s="68"/>
      <c r="C23" s="68"/>
      <c r="D23" s="64"/>
      <c r="E23" s="64"/>
      <c r="F23" s="2"/>
      <c r="G23" s="2"/>
      <c r="H23" s="22"/>
      <c r="I23" s="22"/>
      <c r="J23" s="69">
        <f t="shared" si="0"/>
        <v>0</v>
      </c>
    </row>
    <row r="24" spans="1:10" ht="15" customHeight="1" x14ac:dyDescent="0.2">
      <c r="A24" s="2">
        <v>17</v>
      </c>
      <c r="B24" s="68"/>
      <c r="C24" s="68"/>
      <c r="D24" s="64"/>
      <c r="E24" s="64"/>
      <c r="F24" s="2"/>
      <c r="G24" s="2"/>
      <c r="H24" s="22"/>
      <c r="I24" s="22"/>
      <c r="J24" s="69">
        <f t="shared" si="0"/>
        <v>0</v>
      </c>
    </row>
    <row r="25" spans="1:10" ht="15" customHeight="1" x14ac:dyDescent="0.2">
      <c r="A25" s="2">
        <v>18</v>
      </c>
      <c r="B25" s="68"/>
      <c r="C25" s="68"/>
      <c r="D25" s="64"/>
      <c r="E25" s="64"/>
      <c r="F25" s="2"/>
      <c r="G25" s="2"/>
      <c r="H25" s="22"/>
      <c r="I25" s="22"/>
      <c r="J25" s="69">
        <f t="shared" si="0"/>
        <v>0</v>
      </c>
    </row>
    <row r="26" spans="1:10" ht="15" customHeight="1" x14ac:dyDescent="0.2">
      <c r="A26" s="2">
        <v>19</v>
      </c>
      <c r="B26" s="68"/>
      <c r="C26" s="68"/>
      <c r="D26" s="64"/>
      <c r="E26" s="64"/>
      <c r="F26" s="2"/>
      <c r="G26" s="2"/>
      <c r="H26" s="22"/>
      <c r="I26" s="22"/>
      <c r="J26" s="69">
        <f t="shared" si="0"/>
        <v>0</v>
      </c>
    </row>
    <row r="27" spans="1:10" ht="15" customHeight="1" x14ac:dyDescent="0.2">
      <c r="A27" s="2">
        <v>20</v>
      </c>
      <c r="B27" s="68"/>
      <c r="C27" s="68"/>
      <c r="D27" s="64"/>
      <c r="E27" s="64"/>
      <c r="F27" s="2"/>
      <c r="G27" s="2"/>
      <c r="H27" s="22"/>
      <c r="I27" s="22"/>
      <c r="J27" s="69">
        <f t="shared" si="0"/>
        <v>0</v>
      </c>
    </row>
    <row r="28" spans="1:10" ht="15" customHeight="1" x14ac:dyDescent="0.2">
      <c r="A28" s="2">
        <v>21</v>
      </c>
      <c r="B28" s="68"/>
      <c r="C28" s="68"/>
      <c r="D28" s="64"/>
      <c r="E28" s="64"/>
      <c r="F28" s="2"/>
      <c r="G28" s="2"/>
      <c r="H28" s="22"/>
      <c r="I28" s="22"/>
      <c r="J28" s="69">
        <f t="shared" si="0"/>
        <v>0</v>
      </c>
    </row>
    <row r="29" spans="1:10" ht="15" customHeight="1" x14ac:dyDescent="0.2">
      <c r="A29" s="2">
        <v>22</v>
      </c>
      <c r="B29" s="68"/>
      <c r="C29" s="68"/>
      <c r="D29" s="64"/>
      <c r="E29" s="64"/>
      <c r="F29" s="2"/>
      <c r="G29" s="2"/>
      <c r="H29" s="22"/>
      <c r="I29" s="22"/>
      <c r="J29" s="69">
        <f t="shared" si="0"/>
        <v>0</v>
      </c>
    </row>
    <row r="30" spans="1:10" ht="15" customHeight="1" x14ac:dyDescent="0.2">
      <c r="A30" s="2">
        <v>23</v>
      </c>
      <c r="B30" s="68"/>
      <c r="C30" s="68"/>
      <c r="D30" s="64"/>
      <c r="E30" s="64"/>
      <c r="F30" s="2"/>
      <c r="G30" s="2"/>
      <c r="H30" s="22"/>
      <c r="I30" s="22"/>
      <c r="J30" s="69">
        <f t="shared" si="0"/>
        <v>0</v>
      </c>
    </row>
    <row r="31" spans="1:10" ht="15" customHeight="1" x14ac:dyDescent="0.2">
      <c r="A31" s="2">
        <v>24</v>
      </c>
      <c r="B31" s="68"/>
      <c r="C31" s="68"/>
      <c r="D31" s="64"/>
      <c r="E31" s="64"/>
      <c r="F31" s="2"/>
      <c r="G31" s="2"/>
      <c r="H31" s="22"/>
      <c r="I31" s="22"/>
      <c r="J31" s="69">
        <f t="shared" si="0"/>
        <v>0</v>
      </c>
    </row>
    <row r="32" spans="1:10" ht="15" customHeight="1" x14ac:dyDescent="0.2">
      <c r="A32" s="2">
        <v>25</v>
      </c>
      <c r="B32" s="68"/>
      <c r="C32" s="68"/>
      <c r="D32" s="64"/>
      <c r="E32" s="64"/>
      <c r="F32" s="2"/>
      <c r="G32" s="2"/>
      <c r="H32" s="22"/>
      <c r="I32" s="22"/>
      <c r="J32" s="69">
        <f t="shared" si="0"/>
        <v>0</v>
      </c>
    </row>
    <row r="33" spans="1:10" ht="15" customHeight="1" x14ac:dyDescent="0.2">
      <c r="A33" s="2">
        <v>26</v>
      </c>
      <c r="B33" s="68"/>
      <c r="C33" s="68"/>
      <c r="D33" s="64"/>
      <c r="E33" s="64"/>
      <c r="F33" s="2"/>
      <c r="G33" s="2"/>
      <c r="H33" s="22"/>
      <c r="I33" s="22"/>
      <c r="J33" s="69">
        <f t="shared" si="0"/>
        <v>0</v>
      </c>
    </row>
    <row r="34" spans="1:10" ht="15" customHeight="1" x14ac:dyDescent="0.2">
      <c r="A34" s="2">
        <v>27</v>
      </c>
      <c r="B34" s="68"/>
      <c r="C34" s="68"/>
      <c r="D34" s="64"/>
      <c r="E34" s="64"/>
      <c r="F34" s="2"/>
      <c r="G34" s="2"/>
      <c r="H34" s="22"/>
      <c r="I34" s="22"/>
      <c r="J34" s="69">
        <f t="shared" si="0"/>
        <v>0</v>
      </c>
    </row>
    <row r="35" spans="1:10" ht="15" customHeight="1" x14ac:dyDescent="0.2">
      <c r="A35" s="2">
        <v>28</v>
      </c>
      <c r="B35" s="68"/>
      <c r="C35" s="68"/>
      <c r="D35" s="64"/>
      <c r="E35" s="64"/>
      <c r="F35" s="2"/>
      <c r="G35" s="2"/>
      <c r="H35" s="22"/>
      <c r="I35" s="22"/>
      <c r="J35" s="69">
        <f t="shared" si="0"/>
        <v>0</v>
      </c>
    </row>
    <row r="36" spans="1:10" ht="15" customHeight="1" x14ac:dyDescent="0.2">
      <c r="A36" s="2">
        <v>29</v>
      </c>
      <c r="B36" s="68"/>
      <c r="C36" s="68"/>
      <c r="D36" s="64"/>
      <c r="E36" s="64"/>
      <c r="F36" s="2"/>
      <c r="G36" s="2"/>
      <c r="H36" s="22"/>
      <c r="I36" s="22"/>
      <c r="J36" s="69">
        <f t="shared" si="0"/>
        <v>0</v>
      </c>
    </row>
    <row r="37" spans="1:10" ht="15" customHeight="1" x14ac:dyDescent="0.2">
      <c r="A37" s="2">
        <v>30</v>
      </c>
      <c r="B37" s="68"/>
      <c r="C37" s="68"/>
      <c r="D37" s="64"/>
      <c r="E37" s="64"/>
      <c r="F37" s="2"/>
      <c r="G37" s="2"/>
      <c r="H37" s="22"/>
      <c r="I37" s="22"/>
      <c r="J37" s="69">
        <f t="shared" si="0"/>
        <v>0</v>
      </c>
    </row>
    <row r="38" spans="1:10" x14ac:dyDescent="0.2">
      <c r="I38" t="s">
        <v>87</v>
      </c>
      <c r="J38" s="23">
        <f>SUM(J8:J37)</f>
        <v>0</v>
      </c>
    </row>
    <row r="39" spans="1:10" x14ac:dyDescent="0.2">
      <c r="I39" t="s">
        <v>86</v>
      </c>
      <c r="J39" s="54">
        <f>J56</f>
        <v>0</v>
      </c>
    </row>
    <row r="40" spans="1:10" x14ac:dyDescent="0.2">
      <c r="I40" t="s">
        <v>85</v>
      </c>
      <c r="J40" s="23">
        <f>SUM(J38:J39)</f>
        <v>0</v>
      </c>
    </row>
    <row r="45" spans="1:10" x14ac:dyDescent="0.2">
      <c r="A45" s="1" t="s">
        <v>76</v>
      </c>
      <c r="B45" s="1"/>
    </row>
    <row r="46" spans="1:10" ht="15" customHeight="1" x14ac:dyDescent="0.2">
      <c r="A46" s="2">
        <v>1</v>
      </c>
      <c r="B46" s="68"/>
      <c r="C46" s="68"/>
      <c r="D46" s="64"/>
      <c r="E46" s="64"/>
      <c r="F46" s="2"/>
      <c r="G46" s="2"/>
      <c r="H46" s="22"/>
      <c r="I46" s="22"/>
      <c r="J46" s="69">
        <f>F46*H46+G46*I46</f>
        <v>0</v>
      </c>
    </row>
    <row r="47" spans="1:10" ht="15" customHeight="1" x14ac:dyDescent="0.2">
      <c r="A47" s="2">
        <v>2</v>
      </c>
      <c r="B47" s="68"/>
      <c r="C47" s="68"/>
      <c r="D47" s="64"/>
      <c r="E47" s="64"/>
      <c r="F47" s="2"/>
      <c r="G47" s="2"/>
      <c r="H47" s="22"/>
      <c r="I47" s="22"/>
      <c r="J47" s="69">
        <f t="shared" ref="J47:J55" si="1">F47*H47+G47*I47</f>
        <v>0</v>
      </c>
    </row>
    <row r="48" spans="1:10" ht="15" customHeight="1" x14ac:dyDescent="0.2">
      <c r="A48" s="2">
        <v>3</v>
      </c>
      <c r="B48" s="68"/>
      <c r="C48" s="68"/>
      <c r="D48" s="64"/>
      <c r="E48" s="64"/>
      <c r="F48" s="2"/>
      <c r="G48" s="2"/>
      <c r="H48" s="22"/>
      <c r="I48" s="22"/>
      <c r="J48" s="69">
        <f t="shared" si="1"/>
        <v>0</v>
      </c>
    </row>
    <row r="49" spans="1:10" ht="15" customHeight="1" x14ac:dyDescent="0.2">
      <c r="A49" s="2">
        <v>4</v>
      </c>
      <c r="B49" s="68"/>
      <c r="C49" s="68"/>
      <c r="D49" s="64"/>
      <c r="E49" s="64"/>
      <c r="F49" s="2"/>
      <c r="G49" s="2"/>
      <c r="H49" s="22"/>
      <c r="I49" s="22"/>
      <c r="J49" s="69">
        <f t="shared" si="1"/>
        <v>0</v>
      </c>
    </row>
    <row r="50" spans="1:10" ht="15" customHeight="1" x14ac:dyDescent="0.2">
      <c r="A50" s="2">
        <v>5</v>
      </c>
      <c r="B50" s="68"/>
      <c r="C50" s="68"/>
      <c r="D50" s="64"/>
      <c r="E50" s="64"/>
      <c r="F50" s="2"/>
      <c r="G50" s="2"/>
      <c r="H50" s="22"/>
      <c r="I50" s="22"/>
      <c r="J50" s="69">
        <f t="shared" si="1"/>
        <v>0</v>
      </c>
    </row>
    <row r="51" spans="1:10" ht="15" customHeight="1" x14ac:dyDescent="0.2">
      <c r="A51" s="2">
        <v>6</v>
      </c>
      <c r="B51" s="68"/>
      <c r="C51" s="68"/>
      <c r="D51" s="64"/>
      <c r="E51" s="64"/>
      <c r="F51" s="2"/>
      <c r="G51" s="2"/>
      <c r="H51" s="22"/>
      <c r="I51" s="22"/>
      <c r="J51" s="69">
        <f t="shared" si="1"/>
        <v>0</v>
      </c>
    </row>
    <row r="52" spans="1:10" ht="15" customHeight="1" x14ac:dyDescent="0.2">
      <c r="A52" s="2">
        <v>7</v>
      </c>
      <c r="B52" s="68"/>
      <c r="C52" s="68"/>
      <c r="D52" s="64"/>
      <c r="E52" s="64"/>
      <c r="F52" s="2"/>
      <c r="G52" s="2"/>
      <c r="H52" s="22"/>
      <c r="I52" s="22"/>
      <c r="J52" s="69">
        <f t="shared" si="1"/>
        <v>0</v>
      </c>
    </row>
    <row r="53" spans="1:10" ht="15" customHeight="1" x14ac:dyDescent="0.2">
      <c r="A53" s="2">
        <v>8</v>
      </c>
      <c r="B53" s="68"/>
      <c r="C53" s="68"/>
      <c r="D53" s="64"/>
      <c r="E53" s="64"/>
      <c r="F53" s="2"/>
      <c r="G53" s="2"/>
      <c r="H53" s="22"/>
      <c r="I53" s="22"/>
      <c r="J53" s="69">
        <f t="shared" si="1"/>
        <v>0</v>
      </c>
    </row>
    <row r="54" spans="1:10" ht="15" customHeight="1" x14ac:dyDescent="0.2">
      <c r="A54" s="2">
        <v>9</v>
      </c>
      <c r="B54" s="68"/>
      <c r="C54" s="68"/>
      <c r="D54" s="64"/>
      <c r="E54" s="64"/>
      <c r="F54" s="2"/>
      <c r="G54" s="2"/>
      <c r="H54" s="22"/>
      <c r="I54" s="22"/>
      <c r="J54" s="69">
        <f t="shared" si="1"/>
        <v>0</v>
      </c>
    </row>
    <row r="55" spans="1:10" ht="15" customHeight="1" x14ac:dyDescent="0.2">
      <c r="A55" s="2">
        <v>10</v>
      </c>
      <c r="B55" s="68"/>
      <c r="C55" s="68"/>
      <c r="D55" s="64"/>
      <c r="E55" s="64"/>
      <c r="F55" s="2"/>
      <c r="G55" s="2"/>
      <c r="H55" s="22"/>
      <c r="I55" s="22"/>
      <c r="J55" s="69">
        <f t="shared" si="1"/>
        <v>0</v>
      </c>
    </row>
    <row r="56" spans="1:10" x14ac:dyDescent="0.2">
      <c r="I56" t="s">
        <v>85</v>
      </c>
      <c r="J56" s="23">
        <f>SUM(J46:J55)</f>
        <v>0</v>
      </c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K55"/>
  <sheetViews>
    <sheetView workbookViewId="0"/>
  </sheetViews>
  <sheetFormatPr defaultRowHeight="12.75" x14ac:dyDescent="0.2"/>
  <cols>
    <col min="1" max="1" width="4" customWidth="1"/>
    <col min="2" max="2" width="16.5703125" customWidth="1"/>
    <col min="10" max="10" width="4.85546875" customWidth="1"/>
    <col min="11" max="11" width="5.28515625" customWidth="1"/>
  </cols>
  <sheetData>
    <row r="1" spans="1:11" x14ac:dyDescent="0.2">
      <c r="A1" s="24" t="s">
        <v>63</v>
      </c>
      <c r="B1" s="59"/>
    </row>
    <row r="3" spans="1:11" x14ac:dyDescent="0.2">
      <c r="A3" s="24" t="s">
        <v>137</v>
      </c>
      <c r="B3" s="59"/>
    </row>
    <row r="5" spans="1:11" x14ac:dyDescent="0.2">
      <c r="A5" s="1" t="s">
        <v>73</v>
      </c>
      <c r="B5" s="1"/>
    </row>
    <row r="6" spans="1:11" x14ac:dyDescent="0.2">
      <c r="E6" s="61" t="s">
        <v>141</v>
      </c>
      <c r="F6" s="61" t="s">
        <v>141</v>
      </c>
      <c r="G6" s="61" t="s">
        <v>142</v>
      </c>
      <c r="H6" s="61" t="s">
        <v>142</v>
      </c>
      <c r="I6" s="39" t="s">
        <v>77</v>
      </c>
      <c r="J6" s="39" t="s">
        <v>77</v>
      </c>
      <c r="K6" s="63"/>
    </row>
    <row r="7" spans="1:11" x14ac:dyDescent="0.2">
      <c r="A7" s="20" t="s">
        <v>17</v>
      </c>
      <c r="B7" s="20" t="s">
        <v>75</v>
      </c>
      <c r="C7" s="40" t="s">
        <v>74</v>
      </c>
      <c r="D7" s="40"/>
      <c r="E7" s="65" t="s">
        <v>143</v>
      </c>
      <c r="F7" s="65" t="s">
        <v>144</v>
      </c>
      <c r="G7" s="65" t="s">
        <v>143</v>
      </c>
      <c r="H7" s="65" t="s">
        <v>144</v>
      </c>
      <c r="I7" s="65" t="s">
        <v>78</v>
      </c>
      <c r="J7" s="65" t="s">
        <v>138</v>
      </c>
      <c r="K7" s="70" t="s">
        <v>139</v>
      </c>
    </row>
    <row r="8" spans="1:11" ht="15" customHeight="1" x14ac:dyDescent="0.2">
      <c r="A8" s="9">
        <v>1</v>
      </c>
      <c r="B8" s="68"/>
      <c r="C8" s="68"/>
      <c r="D8" s="64"/>
      <c r="E8" s="64"/>
      <c r="F8" s="2"/>
      <c r="G8" s="71"/>
      <c r="H8" s="72"/>
      <c r="I8" s="22"/>
      <c r="J8" s="2"/>
      <c r="K8" s="2"/>
    </row>
    <row r="9" spans="1:11" ht="15" customHeight="1" x14ac:dyDescent="0.2">
      <c r="A9" s="2">
        <v>2</v>
      </c>
      <c r="B9" s="68"/>
      <c r="C9" s="68"/>
      <c r="D9" s="64"/>
      <c r="E9" s="64"/>
      <c r="F9" s="2"/>
      <c r="G9" s="71"/>
      <c r="H9" s="72"/>
      <c r="I9" s="22"/>
      <c r="J9" s="2"/>
      <c r="K9" s="2"/>
    </row>
    <row r="10" spans="1:11" ht="15" customHeight="1" x14ac:dyDescent="0.2">
      <c r="A10" s="2">
        <v>3</v>
      </c>
      <c r="B10" s="68"/>
      <c r="C10" s="68"/>
      <c r="D10" s="64"/>
      <c r="E10" s="64"/>
      <c r="F10" s="2"/>
      <c r="G10" s="71"/>
      <c r="H10" s="72"/>
      <c r="I10" s="22"/>
      <c r="J10" s="2"/>
      <c r="K10" s="20"/>
    </row>
    <row r="11" spans="1:11" ht="15" customHeight="1" x14ac:dyDescent="0.2">
      <c r="A11" s="2">
        <v>4</v>
      </c>
      <c r="B11" s="68"/>
      <c r="C11" s="68"/>
      <c r="D11" s="64"/>
      <c r="E11" s="64"/>
      <c r="F11" s="2"/>
      <c r="G11" s="71"/>
      <c r="H11" s="72"/>
      <c r="I11" s="22"/>
      <c r="J11" s="2"/>
      <c r="K11" s="2"/>
    </row>
    <row r="12" spans="1:11" ht="15" customHeight="1" x14ac:dyDescent="0.2">
      <c r="A12" s="2">
        <v>5</v>
      </c>
      <c r="B12" s="68"/>
      <c r="C12" s="68"/>
      <c r="D12" s="64"/>
      <c r="E12" s="64"/>
      <c r="F12" s="2"/>
      <c r="G12" s="71"/>
      <c r="H12" s="72"/>
      <c r="I12" s="22"/>
      <c r="J12" s="2"/>
      <c r="K12" s="2"/>
    </row>
    <row r="13" spans="1:11" ht="15" customHeight="1" x14ac:dyDescent="0.2">
      <c r="A13" s="2">
        <v>6</v>
      </c>
      <c r="B13" s="68"/>
      <c r="C13" s="68"/>
      <c r="D13" s="64"/>
      <c r="E13" s="64"/>
      <c r="F13" s="2"/>
      <c r="G13" s="71"/>
      <c r="H13" s="72"/>
      <c r="I13" s="22"/>
      <c r="J13" s="2"/>
      <c r="K13" s="2"/>
    </row>
    <row r="14" spans="1:11" ht="15" customHeight="1" x14ac:dyDescent="0.2">
      <c r="A14" s="2">
        <v>7</v>
      </c>
      <c r="B14" s="68"/>
      <c r="C14" s="68"/>
      <c r="D14" s="64"/>
      <c r="E14" s="64"/>
      <c r="F14" s="2"/>
      <c r="G14" s="71"/>
      <c r="H14" s="72"/>
      <c r="I14" s="22"/>
      <c r="J14" s="2"/>
      <c r="K14" s="2"/>
    </row>
    <row r="15" spans="1:11" ht="15" customHeight="1" x14ac:dyDescent="0.2">
      <c r="A15" s="2">
        <v>8</v>
      </c>
      <c r="B15" s="68"/>
      <c r="C15" s="68"/>
      <c r="D15" s="64"/>
      <c r="E15" s="64"/>
      <c r="F15" s="2"/>
      <c r="G15" s="71"/>
      <c r="H15" s="72"/>
      <c r="I15" s="22"/>
      <c r="J15" s="2"/>
      <c r="K15" s="2"/>
    </row>
    <row r="16" spans="1:11" ht="15" customHeight="1" x14ac:dyDescent="0.2">
      <c r="A16" s="2">
        <v>9</v>
      </c>
      <c r="B16" s="68"/>
      <c r="C16" s="68"/>
      <c r="D16" s="64"/>
      <c r="E16" s="64"/>
      <c r="F16" s="2"/>
      <c r="G16" s="71"/>
      <c r="H16" s="72"/>
      <c r="I16" s="22"/>
      <c r="J16" s="2"/>
      <c r="K16" s="2"/>
    </row>
    <row r="17" spans="1:11" ht="15" customHeight="1" x14ac:dyDescent="0.2">
      <c r="A17" s="2">
        <v>10</v>
      </c>
      <c r="B17" s="68"/>
      <c r="C17" s="68"/>
      <c r="D17" s="64"/>
      <c r="E17" s="64"/>
      <c r="F17" s="2"/>
      <c r="G17" s="71"/>
      <c r="H17" s="72"/>
      <c r="I17" s="22"/>
      <c r="J17" s="2"/>
      <c r="K17" s="2"/>
    </row>
    <row r="18" spans="1:11" ht="15" customHeight="1" x14ac:dyDescent="0.2">
      <c r="A18" s="2">
        <v>11</v>
      </c>
      <c r="B18" s="68"/>
      <c r="C18" s="68"/>
      <c r="D18" s="64"/>
      <c r="E18" s="64"/>
      <c r="F18" s="2"/>
      <c r="G18" s="71"/>
      <c r="H18" s="72"/>
      <c r="I18" s="22"/>
      <c r="J18" s="2"/>
      <c r="K18" s="2"/>
    </row>
    <row r="19" spans="1:11" ht="15" customHeight="1" x14ac:dyDescent="0.2">
      <c r="A19" s="2">
        <v>12</v>
      </c>
      <c r="B19" s="68"/>
      <c r="C19" s="68"/>
      <c r="D19" s="64"/>
      <c r="E19" s="64"/>
      <c r="F19" s="2"/>
      <c r="G19" s="71"/>
      <c r="H19" s="72"/>
      <c r="I19" s="22"/>
      <c r="J19" s="2"/>
      <c r="K19" s="2"/>
    </row>
    <row r="20" spans="1:11" ht="15" customHeight="1" x14ac:dyDescent="0.2">
      <c r="A20" s="2">
        <v>13</v>
      </c>
      <c r="B20" s="68"/>
      <c r="C20" s="68"/>
      <c r="D20" s="64"/>
      <c r="E20" s="64"/>
      <c r="F20" s="2"/>
      <c r="G20" s="71"/>
      <c r="H20" s="72"/>
      <c r="I20" s="22"/>
      <c r="J20" s="2"/>
      <c r="K20" s="2"/>
    </row>
    <row r="21" spans="1:11" ht="15" customHeight="1" x14ac:dyDescent="0.2">
      <c r="A21" s="2">
        <v>14</v>
      </c>
      <c r="B21" s="68"/>
      <c r="C21" s="68"/>
      <c r="D21" s="64"/>
      <c r="E21" s="64"/>
      <c r="F21" s="2"/>
      <c r="G21" s="71"/>
      <c r="H21" s="72"/>
      <c r="I21" s="22"/>
      <c r="J21" s="2"/>
      <c r="K21" s="2"/>
    </row>
    <row r="22" spans="1:11" ht="15" customHeight="1" x14ac:dyDescent="0.2">
      <c r="A22" s="2">
        <v>15</v>
      </c>
      <c r="B22" s="68"/>
      <c r="C22" s="68"/>
      <c r="D22" s="64"/>
      <c r="E22" s="64"/>
      <c r="F22" s="2"/>
      <c r="G22" s="71"/>
      <c r="H22" s="72"/>
      <c r="I22" s="22"/>
      <c r="J22" s="2"/>
      <c r="K22" s="2"/>
    </row>
    <row r="23" spans="1:11" ht="15" customHeight="1" x14ac:dyDescent="0.2">
      <c r="A23" s="2">
        <v>16</v>
      </c>
      <c r="B23" s="68"/>
      <c r="C23" s="68"/>
      <c r="D23" s="64"/>
      <c r="E23" s="64"/>
      <c r="F23" s="2"/>
      <c r="G23" s="71"/>
      <c r="H23" s="72"/>
      <c r="I23" s="22"/>
      <c r="J23" s="2"/>
      <c r="K23" s="2"/>
    </row>
    <row r="24" spans="1:11" ht="15" customHeight="1" x14ac:dyDescent="0.2">
      <c r="A24" s="2">
        <v>17</v>
      </c>
      <c r="B24" s="68"/>
      <c r="C24" s="68"/>
      <c r="D24" s="64"/>
      <c r="E24" s="64"/>
      <c r="F24" s="2"/>
      <c r="G24" s="71"/>
      <c r="H24" s="72"/>
      <c r="I24" s="22"/>
      <c r="J24" s="2"/>
      <c r="K24" s="2"/>
    </row>
    <row r="25" spans="1:11" ht="15" customHeight="1" x14ac:dyDescent="0.2">
      <c r="A25" s="2">
        <v>18</v>
      </c>
      <c r="B25" s="68"/>
      <c r="C25" s="68"/>
      <c r="D25" s="64"/>
      <c r="E25" s="64"/>
      <c r="F25" s="2"/>
      <c r="G25" s="71"/>
      <c r="H25" s="72"/>
      <c r="I25" s="22"/>
      <c r="J25" s="2"/>
      <c r="K25" s="2"/>
    </row>
    <row r="26" spans="1:11" ht="15" customHeight="1" x14ac:dyDescent="0.2">
      <c r="A26" s="2">
        <v>19</v>
      </c>
      <c r="B26" s="68"/>
      <c r="C26" s="68"/>
      <c r="D26" s="64"/>
      <c r="E26" s="64"/>
      <c r="F26" s="2"/>
      <c r="G26" s="71"/>
      <c r="H26" s="72"/>
      <c r="I26" s="22"/>
      <c r="J26" s="2"/>
      <c r="K26" s="2"/>
    </row>
    <row r="27" spans="1:11" ht="15" customHeight="1" x14ac:dyDescent="0.2">
      <c r="A27" s="2">
        <v>20</v>
      </c>
      <c r="B27" s="68"/>
      <c r="C27" s="68"/>
      <c r="D27" s="64"/>
      <c r="E27" s="64"/>
      <c r="F27" s="2"/>
      <c r="G27" s="71"/>
      <c r="H27" s="72"/>
      <c r="I27" s="22"/>
      <c r="J27" s="2"/>
      <c r="K27" s="2"/>
    </row>
    <row r="28" spans="1:11" ht="15" customHeight="1" x14ac:dyDescent="0.2">
      <c r="A28" s="2">
        <v>21</v>
      </c>
      <c r="B28" s="68"/>
      <c r="C28" s="68"/>
      <c r="D28" s="64"/>
      <c r="E28" s="64"/>
      <c r="F28" s="2"/>
      <c r="G28" s="71"/>
      <c r="H28" s="72"/>
      <c r="I28" s="22"/>
      <c r="J28" s="2"/>
      <c r="K28" s="2"/>
    </row>
    <row r="29" spans="1:11" ht="15" customHeight="1" x14ac:dyDescent="0.2">
      <c r="A29" s="2">
        <v>22</v>
      </c>
      <c r="B29" s="68"/>
      <c r="C29" s="68"/>
      <c r="D29" s="64"/>
      <c r="E29" s="64"/>
      <c r="F29" s="2"/>
      <c r="G29" s="71"/>
      <c r="H29" s="72"/>
      <c r="I29" s="22"/>
      <c r="J29" s="2"/>
      <c r="K29" s="2"/>
    </row>
    <row r="30" spans="1:11" ht="15" customHeight="1" x14ac:dyDescent="0.2">
      <c r="A30" s="2">
        <v>23</v>
      </c>
      <c r="B30" s="68"/>
      <c r="C30" s="68"/>
      <c r="D30" s="64"/>
      <c r="E30" s="64"/>
      <c r="F30" s="2"/>
      <c r="G30" s="71"/>
      <c r="H30" s="72"/>
      <c r="I30" s="22"/>
      <c r="J30" s="2"/>
      <c r="K30" s="2"/>
    </row>
    <row r="31" spans="1:11" ht="15" customHeight="1" x14ac:dyDescent="0.2">
      <c r="A31" s="2">
        <v>24</v>
      </c>
      <c r="B31" s="68"/>
      <c r="C31" s="68"/>
      <c r="D31" s="64"/>
      <c r="E31" s="64"/>
      <c r="F31" s="2"/>
      <c r="G31" s="71"/>
      <c r="H31" s="72"/>
      <c r="I31" s="22"/>
      <c r="J31" s="2"/>
      <c r="K31" s="2"/>
    </row>
    <row r="32" spans="1:11" ht="15" customHeight="1" x14ac:dyDescent="0.2">
      <c r="A32" s="2">
        <v>25</v>
      </c>
      <c r="B32" s="68"/>
      <c r="C32" s="68"/>
      <c r="D32" s="64"/>
      <c r="E32" s="64"/>
      <c r="F32" s="2"/>
      <c r="G32" s="71"/>
      <c r="H32" s="72"/>
      <c r="I32" s="22"/>
      <c r="J32" s="2"/>
      <c r="K32" s="2"/>
    </row>
    <row r="33" spans="1:11" ht="15" customHeight="1" x14ac:dyDescent="0.2">
      <c r="A33" s="2">
        <v>26</v>
      </c>
      <c r="B33" s="68"/>
      <c r="C33" s="68"/>
      <c r="D33" s="64"/>
      <c r="E33" s="64"/>
      <c r="F33" s="2"/>
      <c r="G33" s="71"/>
      <c r="H33" s="72"/>
      <c r="I33" s="22"/>
      <c r="J33" s="2"/>
      <c r="K33" s="2"/>
    </row>
    <row r="34" spans="1:11" ht="15" customHeight="1" x14ac:dyDescent="0.2">
      <c r="A34" s="2">
        <v>27</v>
      </c>
      <c r="B34" s="68"/>
      <c r="C34" s="68"/>
      <c r="D34" s="64"/>
      <c r="E34" s="64"/>
      <c r="F34" s="2"/>
      <c r="G34" s="71"/>
      <c r="H34" s="72"/>
      <c r="I34" s="22"/>
      <c r="J34" s="2"/>
      <c r="K34" s="2"/>
    </row>
    <row r="35" spans="1:11" ht="15" customHeight="1" x14ac:dyDescent="0.2">
      <c r="A35" s="2">
        <v>28</v>
      </c>
      <c r="B35" s="68"/>
      <c r="C35" s="68"/>
      <c r="D35" s="64"/>
      <c r="E35" s="64"/>
      <c r="F35" s="2"/>
      <c r="G35" s="71"/>
      <c r="H35" s="72"/>
      <c r="I35" s="22"/>
      <c r="J35" s="2"/>
      <c r="K35" s="2"/>
    </row>
    <row r="36" spans="1:11" ht="15" customHeight="1" x14ac:dyDescent="0.2">
      <c r="A36" s="2">
        <v>29</v>
      </c>
      <c r="B36" s="68"/>
      <c r="C36" s="68"/>
      <c r="D36" s="64"/>
      <c r="E36" s="64"/>
      <c r="F36" s="2"/>
      <c r="G36" s="71"/>
      <c r="H36" s="72"/>
      <c r="I36" s="22"/>
      <c r="J36" s="2"/>
      <c r="K36" s="2"/>
    </row>
    <row r="37" spans="1:11" ht="15" customHeight="1" x14ac:dyDescent="0.2">
      <c r="A37" s="2">
        <v>30</v>
      </c>
      <c r="B37" s="68"/>
      <c r="C37" s="68"/>
      <c r="D37" s="64"/>
      <c r="E37" s="64"/>
      <c r="F37" s="2"/>
      <c r="G37" s="71"/>
      <c r="H37" s="72"/>
      <c r="I37" s="22"/>
      <c r="J37" s="2"/>
      <c r="K37" s="2"/>
    </row>
    <row r="45" spans="1:11" x14ac:dyDescent="0.2">
      <c r="A45" s="1" t="s">
        <v>76</v>
      </c>
      <c r="B45" s="1"/>
    </row>
    <row r="46" spans="1:11" ht="15" customHeight="1" x14ac:dyDescent="0.2">
      <c r="A46" s="2">
        <v>1</v>
      </c>
      <c r="B46" s="68"/>
      <c r="C46" s="68"/>
      <c r="D46" s="64"/>
      <c r="E46" s="64"/>
      <c r="F46" s="2"/>
      <c r="G46" s="71"/>
      <c r="H46" s="72"/>
      <c r="I46" s="22"/>
      <c r="J46" s="2"/>
      <c r="K46" s="2"/>
    </row>
    <row r="47" spans="1:11" ht="15" customHeight="1" x14ac:dyDescent="0.2">
      <c r="A47" s="2">
        <v>2</v>
      </c>
      <c r="B47" s="68"/>
      <c r="C47" s="68"/>
      <c r="D47" s="64"/>
      <c r="E47" s="64"/>
      <c r="F47" s="2"/>
      <c r="G47" s="71"/>
      <c r="H47" s="72"/>
      <c r="I47" s="22"/>
      <c r="J47" s="2"/>
      <c r="K47" s="2"/>
    </row>
    <row r="48" spans="1:11" ht="15" customHeight="1" x14ac:dyDescent="0.2">
      <c r="A48" s="2">
        <v>3</v>
      </c>
      <c r="B48" s="68"/>
      <c r="C48" s="68"/>
      <c r="D48" s="64"/>
      <c r="E48" s="64"/>
      <c r="F48" s="2"/>
      <c r="G48" s="71"/>
      <c r="H48" s="72"/>
      <c r="I48" s="22"/>
      <c r="J48" s="2"/>
      <c r="K48" s="2"/>
    </row>
    <row r="49" spans="1:11" ht="15" customHeight="1" x14ac:dyDescent="0.2">
      <c r="A49" s="2">
        <v>4</v>
      </c>
      <c r="B49" s="68"/>
      <c r="C49" s="68"/>
      <c r="D49" s="64"/>
      <c r="E49" s="64"/>
      <c r="F49" s="2"/>
      <c r="G49" s="71"/>
      <c r="H49" s="72"/>
      <c r="I49" s="22"/>
      <c r="J49" s="2"/>
      <c r="K49" s="2"/>
    </row>
    <row r="50" spans="1:11" ht="15" customHeight="1" x14ac:dyDescent="0.2">
      <c r="A50" s="2">
        <v>5</v>
      </c>
      <c r="B50" s="68"/>
      <c r="C50" s="68"/>
      <c r="D50" s="64"/>
      <c r="E50" s="64"/>
      <c r="F50" s="2"/>
      <c r="G50" s="71"/>
      <c r="H50" s="72"/>
      <c r="I50" s="22"/>
      <c r="J50" s="2"/>
      <c r="K50" s="2"/>
    </row>
    <row r="51" spans="1:11" ht="15" customHeight="1" x14ac:dyDescent="0.2">
      <c r="A51" s="2">
        <v>6</v>
      </c>
      <c r="B51" s="68"/>
      <c r="C51" s="68"/>
      <c r="D51" s="64"/>
      <c r="E51" s="64"/>
      <c r="F51" s="2"/>
      <c r="G51" s="71"/>
      <c r="H51" s="72"/>
      <c r="I51" s="22"/>
      <c r="J51" s="2"/>
      <c r="K51" s="2"/>
    </row>
    <row r="52" spans="1:11" ht="15" customHeight="1" x14ac:dyDescent="0.2">
      <c r="A52" s="2">
        <v>7</v>
      </c>
      <c r="B52" s="68"/>
      <c r="C52" s="68"/>
      <c r="D52" s="64"/>
      <c r="E52" s="64"/>
      <c r="F52" s="2"/>
      <c r="G52" s="71"/>
      <c r="H52" s="72"/>
      <c r="I52" s="22"/>
      <c r="J52" s="2"/>
      <c r="K52" s="2"/>
    </row>
    <row r="53" spans="1:11" ht="15" customHeight="1" x14ac:dyDescent="0.2">
      <c r="A53" s="2">
        <v>8</v>
      </c>
      <c r="B53" s="68"/>
      <c r="C53" s="68"/>
      <c r="D53" s="64"/>
      <c r="E53" s="64"/>
      <c r="F53" s="2"/>
      <c r="G53" s="71"/>
      <c r="H53" s="72"/>
      <c r="I53" s="22"/>
      <c r="J53" s="2"/>
      <c r="K53" s="2"/>
    </row>
    <row r="54" spans="1:11" ht="15" customHeight="1" x14ac:dyDescent="0.2">
      <c r="A54" s="2">
        <v>9</v>
      </c>
      <c r="B54" s="68"/>
      <c r="C54" s="68"/>
      <c r="D54" s="64"/>
      <c r="E54" s="64"/>
      <c r="F54" s="2"/>
      <c r="G54" s="71"/>
      <c r="H54" s="72"/>
      <c r="I54" s="22"/>
      <c r="J54" s="2"/>
      <c r="K54" s="2"/>
    </row>
    <row r="55" spans="1:11" ht="15" customHeight="1" x14ac:dyDescent="0.2">
      <c r="A55" s="2">
        <v>10</v>
      </c>
      <c r="B55" s="68"/>
      <c r="C55" s="68"/>
      <c r="D55" s="64"/>
      <c r="E55" s="64"/>
      <c r="F55" s="2"/>
      <c r="G55" s="71"/>
      <c r="H55" s="72"/>
      <c r="I55" s="22"/>
      <c r="J55" s="2"/>
      <c r="K55" s="2"/>
    </row>
  </sheetData>
  <phoneticPr fontId="3" type="noConversion"/>
  <pageMargins left="0.39370078740157483" right="0.39370078740157483" top="0.39370078740157483" bottom="0.59055118110236227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3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125"/>
  <sheetViews>
    <sheetView workbookViewId="0"/>
  </sheetViews>
  <sheetFormatPr defaultRowHeight="12.75" x14ac:dyDescent="0.2"/>
  <cols>
    <col min="1" max="2" width="4.5703125" customWidth="1"/>
    <col min="3" max="3" width="5.5703125" customWidth="1"/>
    <col min="4" max="4" width="7.28515625" customWidth="1"/>
    <col min="5" max="5" width="2.5703125" customWidth="1"/>
    <col min="6" max="7" width="4.5703125" customWidth="1"/>
    <col min="8" max="8" width="5.5703125" customWidth="1"/>
    <col min="9" max="9" width="7.28515625" customWidth="1"/>
    <col min="10" max="10" width="2.5703125" customWidth="1"/>
    <col min="11" max="12" width="4.5703125" customWidth="1"/>
    <col min="13" max="13" width="5.5703125" customWidth="1"/>
    <col min="14" max="14" width="7.28515625" customWidth="1"/>
    <col min="15" max="15" width="2.5703125" customWidth="1"/>
    <col min="16" max="17" width="4.5703125" customWidth="1"/>
    <col min="18" max="18" width="5.5703125" customWidth="1"/>
    <col min="19" max="19" width="7.28515625" customWidth="1"/>
    <col min="20" max="20" width="2.5703125" customWidth="1"/>
    <col min="21" max="22" width="4.5703125" customWidth="1"/>
    <col min="23" max="23" width="5.5703125" customWidth="1"/>
    <col min="24" max="24" width="7.28515625" customWidth="1"/>
    <col min="25" max="25" width="13.7109375" customWidth="1"/>
    <col min="26" max="26" width="5.140625" customWidth="1"/>
  </cols>
  <sheetData>
    <row r="1" spans="1:24" x14ac:dyDescent="0.2">
      <c r="A1" s="1" t="s">
        <v>18</v>
      </c>
      <c r="B1" s="1"/>
      <c r="C1" s="1"/>
      <c r="D1" s="1"/>
      <c r="F1" s="19"/>
      <c r="G1" s="24"/>
      <c r="H1" s="24"/>
      <c r="I1" s="25"/>
    </row>
    <row r="3" spans="1:24" x14ac:dyDescent="0.2">
      <c r="A3" s="1" t="s">
        <v>28</v>
      </c>
      <c r="B3" s="1"/>
      <c r="C3" s="1"/>
      <c r="D3" s="1"/>
      <c r="F3" s="20"/>
      <c r="G3" s="20"/>
      <c r="H3" s="20"/>
    </row>
    <row r="5" spans="1:24" x14ac:dyDescent="0.2">
      <c r="A5" s="1" t="s">
        <v>29</v>
      </c>
      <c r="B5" s="1"/>
      <c r="F5" s="10"/>
    </row>
    <row r="7" spans="1:24" x14ac:dyDescent="0.2">
      <c r="A7" s="1" t="s">
        <v>30</v>
      </c>
      <c r="B7" s="1">
        <v>1</v>
      </c>
      <c r="F7" s="1" t="s">
        <v>30</v>
      </c>
      <c r="G7" s="1">
        <v>2</v>
      </c>
      <c r="K7" s="1" t="s">
        <v>30</v>
      </c>
      <c r="L7" s="1">
        <v>3</v>
      </c>
      <c r="P7" s="1" t="s">
        <v>30</v>
      </c>
      <c r="Q7" s="1">
        <v>4</v>
      </c>
      <c r="U7" s="1" t="s">
        <v>30</v>
      </c>
      <c r="V7" s="1">
        <v>5</v>
      </c>
    </row>
    <row r="8" spans="1:24" x14ac:dyDescent="0.2">
      <c r="A8" s="2"/>
      <c r="B8" s="2" t="s">
        <v>31</v>
      </c>
      <c r="C8" s="22">
        <v>50</v>
      </c>
      <c r="D8" s="22">
        <f>(A8*C8)</f>
        <v>0</v>
      </c>
      <c r="F8" s="2"/>
      <c r="G8" s="2" t="s">
        <v>31</v>
      </c>
      <c r="H8" s="22">
        <v>50</v>
      </c>
      <c r="I8" s="22">
        <f>(F8*H8)</f>
        <v>0</v>
      </c>
      <c r="K8" s="2"/>
      <c r="L8" s="2" t="s">
        <v>31</v>
      </c>
      <c r="M8" s="22">
        <v>50</v>
      </c>
      <c r="N8" s="22">
        <f>(K8*M8)</f>
        <v>0</v>
      </c>
      <c r="P8" s="2"/>
      <c r="Q8" s="2" t="s">
        <v>31</v>
      </c>
      <c r="R8" s="22">
        <v>50</v>
      </c>
      <c r="S8" s="22">
        <f>(P8*R8)</f>
        <v>0</v>
      </c>
      <c r="U8" s="2"/>
      <c r="V8" s="2" t="s">
        <v>31</v>
      </c>
      <c r="W8" s="22">
        <v>50</v>
      </c>
      <c r="X8" s="22">
        <f>(U8*W8)</f>
        <v>0</v>
      </c>
    </row>
    <row r="9" spans="1:24" x14ac:dyDescent="0.2">
      <c r="A9" s="2"/>
      <c r="B9" s="2" t="s">
        <v>31</v>
      </c>
      <c r="C9" s="22">
        <v>20</v>
      </c>
      <c r="D9" s="22">
        <f t="shared" ref="D9:D19" si="0">(A9*C9)</f>
        <v>0</v>
      </c>
      <c r="F9" s="2"/>
      <c r="G9" s="2" t="s">
        <v>31</v>
      </c>
      <c r="H9" s="22">
        <v>20</v>
      </c>
      <c r="I9" s="22">
        <f t="shared" ref="I9:I19" si="1">(F9*H9)</f>
        <v>0</v>
      </c>
      <c r="K9" s="2"/>
      <c r="L9" s="2" t="s">
        <v>31</v>
      </c>
      <c r="M9" s="22">
        <v>20</v>
      </c>
      <c r="N9" s="22">
        <f t="shared" ref="N9:N19" si="2">(K9*M9)</f>
        <v>0</v>
      </c>
      <c r="P9" s="2"/>
      <c r="Q9" s="2" t="s">
        <v>31</v>
      </c>
      <c r="R9" s="26">
        <v>20</v>
      </c>
      <c r="S9" s="22">
        <f t="shared" ref="S9:S19" si="3">(P9*R9)</f>
        <v>0</v>
      </c>
      <c r="U9" s="2"/>
      <c r="V9" s="2" t="s">
        <v>31</v>
      </c>
      <c r="W9" s="26">
        <v>20</v>
      </c>
      <c r="X9" s="22">
        <f t="shared" ref="X9:X19" si="4">(U9*W9)</f>
        <v>0</v>
      </c>
    </row>
    <row r="10" spans="1:24" x14ac:dyDescent="0.2">
      <c r="A10" s="2"/>
      <c r="B10" s="2" t="s">
        <v>31</v>
      </c>
      <c r="C10" s="22">
        <v>10</v>
      </c>
      <c r="D10" s="22">
        <f t="shared" si="0"/>
        <v>0</v>
      </c>
      <c r="F10" s="2"/>
      <c r="G10" s="2" t="s">
        <v>31</v>
      </c>
      <c r="H10" s="22">
        <v>10</v>
      </c>
      <c r="I10" s="22">
        <f t="shared" si="1"/>
        <v>0</v>
      </c>
      <c r="K10" s="2"/>
      <c r="L10" s="2" t="s">
        <v>31</v>
      </c>
      <c r="M10" s="22">
        <v>10</v>
      </c>
      <c r="N10" s="22">
        <f t="shared" si="2"/>
        <v>0</v>
      </c>
      <c r="P10" s="2"/>
      <c r="Q10" s="2" t="s">
        <v>31</v>
      </c>
      <c r="R10" s="26">
        <v>10</v>
      </c>
      <c r="S10" s="22">
        <f t="shared" si="3"/>
        <v>0</v>
      </c>
      <c r="U10" s="2"/>
      <c r="V10" s="2" t="s">
        <v>31</v>
      </c>
      <c r="W10" s="26">
        <v>10</v>
      </c>
      <c r="X10" s="22">
        <f t="shared" si="4"/>
        <v>0</v>
      </c>
    </row>
    <row r="11" spans="1:24" x14ac:dyDescent="0.2">
      <c r="A11" s="2"/>
      <c r="B11" s="2" t="s">
        <v>31</v>
      </c>
      <c r="C11" s="22">
        <v>5</v>
      </c>
      <c r="D11" s="22">
        <f t="shared" si="0"/>
        <v>0</v>
      </c>
      <c r="F11" s="2"/>
      <c r="G11" s="2" t="s">
        <v>31</v>
      </c>
      <c r="H11" s="22">
        <v>5</v>
      </c>
      <c r="I11" s="22">
        <f t="shared" si="1"/>
        <v>0</v>
      </c>
      <c r="K11" s="2"/>
      <c r="L11" s="2" t="s">
        <v>31</v>
      </c>
      <c r="M11" s="22">
        <v>5</v>
      </c>
      <c r="N11" s="22">
        <f t="shared" si="2"/>
        <v>0</v>
      </c>
      <c r="P11" s="2"/>
      <c r="Q11" s="2" t="s">
        <v>31</v>
      </c>
      <c r="R11" s="26">
        <v>5</v>
      </c>
      <c r="S11" s="22">
        <f t="shared" si="3"/>
        <v>0</v>
      </c>
      <c r="U11" s="2"/>
      <c r="V11" s="2" t="s">
        <v>31</v>
      </c>
      <c r="W11" s="26">
        <v>5</v>
      </c>
      <c r="X11" s="22">
        <f t="shared" si="4"/>
        <v>0</v>
      </c>
    </row>
    <row r="12" spans="1:24" x14ac:dyDescent="0.2">
      <c r="A12" s="2"/>
      <c r="B12" s="2" t="s">
        <v>31</v>
      </c>
      <c r="C12" s="22">
        <v>2</v>
      </c>
      <c r="D12" s="22">
        <f t="shared" si="0"/>
        <v>0</v>
      </c>
      <c r="F12" s="2"/>
      <c r="G12" s="2" t="s">
        <v>31</v>
      </c>
      <c r="H12" s="22">
        <v>2</v>
      </c>
      <c r="I12" s="22">
        <f t="shared" si="1"/>
        <v>0</v>
      </c>
      <c r="K12" s="2"/>
      <c r="L12" s="2" t="s">
        <v>31</v>
      </c>
      <c r="M12" s="22">
        <v>2</v>
      </c>
      <c r="N12" s="22">
        <f t="shared" si="2"/>
        <v>0</v>
      </c>
      <c r="P12" s="2"/>
      <c r="Q12" s="2" t="s">
        <v>31</v>
      </c>
      <c r="R12" s="26">
        <v>2</v>
      </c>
      <c r="S12" s="22">
        <f t="shared" si="3"/>
        <v>0</v>
      </c>
      <c r="U12" s="2"/>
      <c r="V12" s="2" t="s">
        <v>31</v>
      </c>
      <c r="W12" s="26">
        <v>2</v>
      </c>
      <c r="X12" s="22">
        <f t="shared" si="4"/>
        <v>0</v>
      </c>
    </row>
    <row r="13" spans="1:24" x14ac:dyDescent="0.2">
      <c r="A13" s="2"/>
      <c r="B13" s="2" t="s">
        <v>31</v>
      </c>
      <c r="C13" s="22">
        <v>1</v>
      </c>
      <c r="D13" s="22">
        <f t="shared" si="0"/>
        <v>0</v>
      </c>
      <c r="F13" s="2"/>
      <c r="G13" s="2" t="s">
        <v>31</v>
      </c>
      <c r="H13" s="22">
        <v>1</v>
      </c>
      <c r="I13" s="22">
        <f t="shared" si="1"/>
        <v>0</v>
      </c>
      <c r="K13" s="2"/>
      <c r="L13" s="2" t="s">
        <v>31</v>
      </c>
      <c r="M13" s="22">
        <v>1</v>
      </c>
      <c r="N13" s="22">
        <f t="shared" si="2"/>
        <v>0</v>
      </c>
      <c r="P13" s="2"/>
      <c r="Q13" s="2" t="s">
        <v>31</v>
      </c>
      <c r="R13" s="26">
        <v>1</v>
      </c>
      <c r="S13" s="22">
        <f t="shared" si="3"/>
        <v>0</v>
      </c>
      <c r="U13" s="2"/>
      <c r="V13" s="2" t="s">
        <v>31</v>
      </c>
      <c r="W13" s="26">
        <v>1</v>
      </c>
      <c r="X13" s="22">
        <f t="shared" si="4"/>
        <v>0</v>
      </c>
    </row>
    <row r="14" spans="1:24" x14ac:dyDescent="0.2">
      <c r="A14" s="2"/>
      <c r="B14" s="2" t="s">
        <v>31</v>
      </c>
      <c r="C14" s="22">
        <v>0.5</v>
      </c>
      <c r="D14" s="22">
        <f t="shared" si="0"/>
        <v>0</v>
      </c>
      <c r="F14" s="2"/>
      <c r="G14" s="2" t="s">
        <v>31</v>
      </c>
      <c r="H14" s="22">
        <v>0.5</v>
      </c>
      <c r="I14" s="22">
        <f t="shared" si="1"/>
        <v>0</v>
      </c>
      <c r="K14" s="2"/>
      <c r="L14" s="2" t="s">
        <v>31</v>
      </c>
      <c r="M14" s="22">
        <v>0.5</v>
      </c>
      <c r="N14" s="22">
        <f t="shared" si="2"/>
        <v>0</v>
      </c>
      <c r="P14" s="2"/>
      <c r="Q14" s="2" t="s">
        <v>31</v>
      </c>
      <c r="R14" s="26">
        <v>0.5</v>
      </c>
      <c r="S14" s="22">
        <f t="shared" si="3"/>
        <v>0</v>
      </c>
      <c r="U14" s="2"/>
      <c r="V14" s="2" t="s">
        <v>31</v>
      </c>
      <c r="W14" s="26">
        <v>0.5</v>
      </c>
      <c r="X14" s="22">
        <f t="shared" si="4"/>
        <v>0</v>
      </c>
    </row>
    <row r="15" spans="1:24" x14ac:dyDescent="0.2">
      <c r="A15" s="2"/>
      <c r="B15" s="2" t="s">
        <v>31</v>
      </c>
      <c r="C15" s="22">
        <v>0.2</v>
      </c>
      <c r="D15" s="22">
        <f t="shared" si="0"/>
        <v>0</v>
      </c>
      <c r="F15" s="2"/>
      <c r="G15" s="2" t="s">
        <v>31</v>
      </c>
      <c r="H15" s="22">
        <v>0.2</v>
      </c>
      <c r="I15" s="22">
        <f t="shared" si="1"/>
        <v>0</v>
      </c>
      <c r="K15" s="2"/>
      <c r="L15" s="2" t="s">
        <v>31</v>
      </c>
      <c r="M15" s="22">
        <v>0.2</v>
      </c>
      <c r="N15" s="22">
        <f t="shared" si="2"/>
        <v>0</v>
      </c>
      <c r="P15" s="2"/>
      <c r="Q15" s="2" t="s">
        <v>31</v>
      </c>
      <c r="R15" s="26">
        <v>0.2</v>
      </c>
      <c r="S15" s="22">
        <f t="shared" si="3"/>
        <v>0</v>
      </c>
      <c r="U15" s="2"/>
      <c r="V15" s="2" t="s">
        <v>31</v>
      </c>
      <c r="W15" s="26">
        <v>0.2</v>
      </c>
      <c r="X15" s="22">
        <f t="shared" si="4"/>
        <v>0</v>
      </c>
    </row>
    <row r="16" spans="1:24" x14ac:dyDescent="0.2">
      <c r="A16" s="2"/>
      <c r="B16" s="2" t="s">
        <v>31</v>
      </c>
      <c r="C16" s="22">
        <v>0.1</v>
      </c>
      <c r="D16" s="22">
        <f t="shared" si="0"/>
        <v>0</v>
      </c>
      <c r="F16" s="2"/>
      <c r="G16" s="2" t="s">
        <v>31</v>
      </c>
      <c r="H16" s="22">
        <v>0.1</v>
      </c>
      <c r="I16" s="22">
        <f t="shared" si="1"/>
        <v>0</v>
      </c>
      <c r="K16" s="2"/>
      <c r="L16" s="2" t="s">
        <v>31</v>
      </c>
      <c r="M16" s="22">
        <v>0.1</v>
      </c>
      <c r="N16" s="22">
        <f t="shared" si="2"/>
        <v>0</v>
      </c>
      <c r="P16" s="2"/>
      <c r="Q16" s="2" t="s">
        <v>31</v>
      </c>
      <c r="R16" s="26">
        <v>0.1</v>
      </c>
      <c r="S16" s="22">
        <f t="shared" si="3"/>
        <v>0</v>
      </c>
      <c r="U16" s="2"/>
      <c r="V16" s="2" t="s">
        <v>31</v>
      </c>
      <c r="W16" s="26">
        <v>0.1</v>
      </c>
      <c r="X16" s="22">
        <f t="shared" si="4"/>
        <v>0</v>
      </c>
    </row>
    <row r="17" spans="1:24" x14ac:dyDescent="0.2">
      <c r="A17" s="2"/>
      <c r="B17" s="2" t="s">
        <v>31</v>
      </c>
      <c r="C17" s="22">
        <v>0.05</v>
      </c>
      <c r="D17" s="22">
        <f t="shared" si="0"/>
        <v>0</v>
      </c>
      <c r="F17" s="2"/>
      <c r="G17" s="2" t="s">
        <v>31</v>
      </c>
      <c r="H17" s="22">
        <v>0.05</v>
      </c>
      <c r="I17" s="22">
        <f t="shared" si="1"/>
        <v>0</v>
      </c>
      <c r="K17" s="2"/>
      <c r="L17" s="2" t="s">
        <v>31</v>
      </c>
      <c r="M17" s="22">
        <v>0.05</v>
      </c>
      <c r="N17" s="22">
        <f t="shared" si="2"/>
        <v>0</v>
      </c>
      <c r="P17" s="2"/>
      <c r="Q17" s="2" t="s">
        <v>31</v>
      </c>
      <c r="R17" s="26">
        <v>0.05</v>
      </c>
      <c r="S17" s="22">
        <f t="shared" si="3"/>
        <v>0</v>
      </c>
      <c r="U17" s="2"/>
      <c r="V17" s="2" t="s">
        <v>31</v>
      </c>
      <c r="W17" s="26">
        <v>0.05</v>
      </c>
      <c r="X17" s="22">
        <f t="shared" si="4"/>
        <v>0</v>
      </c>
    </row>
    <row r="18" spans="1:24" x14ac:dyDescent="0.2">
      <c r="A18" s="2"/>
      <c r="B18" s="2" t="s">
        <v>31</v>
      </c>
      <c r="C18" s="22">
        <v>0.02</v>
      </c>
      <c r="D18" s="22">
        <f t="shared" si="0"/>
        <v>0</v>
      </c>
      <c r="F18" s="2"/>
      <c r="G18" s="2" t="s">
        <v>31</v>
      </c>
      <c r="H18" s="22">
        <v>0.02</v>
      </c>
      <c r="I18" s="22">
        <f t="shared" si="1"/>
        <v>0</v>
      </c>
      <c r="K18" s="2"/>
      <c r="L18" s="2" t="s">
        <v>31</v>
      </c>
      <c r="M18" s="22">
        <v>0.02</v>
      </c>
      <c r="N18" s="22">
        <f t="shared" si="2"/>
        <v>0</v>
      </c>
      <c r="P18" s="2"/>
      <c r="Q18" s="2" t="s">
        <v>31</v>
      </c>
      <c r="R18" s="26">
        <v>0.02</v>
      </c>
      <c r="S18" s="22">
        <f t="shared" si="3"/>
        <v>0</v>
      </c>
      <c r="U18" s="2"/>
      <c r="V18" s="2" t="s">
        <v>31</v>
      </c>
      <c r="W18" s="26">
        <v>0.02</v>
      </c>
      <c r="X18" s="22">
        <f t="shared" si="4"/>
        <v>0</v>
      </c>
    </row>
    <row r="19" spans="1:24" x14ac:dyDescent="0.2">
      <c r="A19" s="2"/>
      <c r="B19" s="2" t="s">
        <v>31</v>
      </c>
      <c r="C19" s="22">
        <v>0.01</v>
      </c>
      <c r="D19" s="22">
        <f t="shared" si="0"/>
        <v>0</v>
      </c>
      <c r="F19" s="2"/>
      <c r="G19" s="2" t="s">
        <v>31</v>
      </c>
      <c r="H19" s="22">
        <v>0.01</v>
      </c>
      <c r="I19" s="22">
        <f t="shared" si="1"/>
        <v>0</v>
      </c>
      <c r="K19" s="2"/>
      <c r="L19" s="2" t="s">
        <v>31</v>
      </c>
      <c r="M19" s="22">
        <v>0.01</v>
      </c>
      <c r="N19" s="22">
        <f t="shared" si="2"/>
        <v>0</v>
      </c>
      <c r="P19" s="2"/>
      <c r="Q19" s="2" t="s">
        <v>31</v>
      </c>
      <c r="R19" s="26">
        <v>0.01</v>
      </c>
      <c r="S19" s="22">
        <f t="shared" si="3"/>
        <v>0</v>
      </c>
      <c r="U19" s="2"/>
      <c r="V19" s="2" t="s">
        <v>31</v>
      </c>
      <c r="W19" s="26">
        <v>0.01</v>
      </c>
      <c r="X19" s="22">
        <f t="shared" si="4"/>
        <v>0</v>
      </c>
    </row>
    <row r="20" spans="1:24" x14ac:dyDescent="0.2">
      <c r="A20" s="25"/>
      <c r="B20" s="27" t="s">
        <v>32</v>
      </c>
      <c r="D20" s="28">
        <f>SUM(D8:D19)</f>
        <v>0</v>
      </c>
      <c r="F20" s="25"/>
      <c r="G20" s="27" t="s">
        <v>32</v>
      </c>
      <c r="I20" s="28">
        <f>SUM(I8:I19)</f>
        <v>0</v>
      </c>
      <c r="K20" s="25"/>
      <c r="L20" s="27" t="s">
        <v>32</v>
      </c>
      <c r="N20" s="28">
        <f>SUM(N8:N19)</f>
        <v>0</v>
      </c>
      <c r="P20" s="25"/>
      <c r="Q20" s="27" t="s">
        <v>32</v>
      </c>
      <c r="S20" s="28">
        <f>SUM(S8:S19)</f>
        <v>0</v>
      </c>
      <c r="U20" s="25"/>
      <c r="V20" s="27" t="s">
        <v>32</v>
      </c>
      <c r="X20" s="28">
        <f>SUM(X8:X19)</f>
        <v>0</v>
      </c>
    </row>
    <row r="26" spans="1:24" x14ac:dyDescent="0.2">
      <c r="A26" s="1" t="s">
        <v>30</v>
      </c>
      <c r="B26" s="1">
        <v>6</v>
      </c>
      <c r="F26" s="1" t="s">
        <v>30</v>
      </c>
      <c r="G26" s="1">
        <v>7</v>
      </c>
      <c r="K26" s="1" t="s">
        <v>30</v>
      </c>
      <c r="L26" s="1">
        <v>8</v>
      </c>
      <c r="P26" s="1" t="s">
        <v>30</v>
      </c>
      <c r="Q26" s="1">
        <v>9</v>
      </c>
      <c r="U26" s="1" t="s">
        <v>30</v>
      </c>
      <c r="V26" s="1">
        <v>10</v>
      </c>
    </row>
    <row r="27" spans="1:24" x14ac:dyDescent="0.2">
      <c r="A27" s="2"/>
      <c r="B27" s="2" t="s">
        <v>31</v>
      </c>
      <c r="C27" s="22">
        <v>50</v>
      </c>
      <c r="D27" s="22">
        <f>(A27*C27)</f>
        <v>0</v>
      </c>
      <c r="F27" s="2"/>
      <c r="G27" s="2" t="s">
        <v>31</v>
      </c>
      <c r="H27" s="22">
        <v>50</v>
      </c>
      <c r="I27" s="22">
        <f>(F27*H27)</f>
        <v>0</v>
      </c>
      <c r="K27" s="2"/>
      <c r="L27" s="2" t="s">
        <v>31</v>
      </c>
      <c r="M27" s="22">
        <v>50</v>
      </c>
      <c r="N27" s="22">
        <f>(K27*M27)</f>
        <v>0</v>
      </c>
      <c r="P27" s="2"/>
      <c r="Q27" s="2" t="s">
        <v>31</v>
      </c>
      <c r="R27" s="22">
        <v>50</v>
      </c>
      <c r="S27" s="22">
        <f>(P27*R27)</f>
        <v>0</v>
      </c>
      <c r="U27" s="2"/>
      <c r="V27" s="2" t="s">
        <v>31</v>
      </c>
      <c r="W27" s="22">
        <v>50</v>
      </c>
      <c r="X27" s="22">
        <f>(U27*W27)</f>
        <v>0</v>
      </c>
    </row>
    <row r="28" spans="1:24" x14ac:dyDescent="0.2">
      <c r="A28" s="2"/>
      <c r="B28" s="2" t="s">
        <v>31</v>
      </c>
      <c r="C28" s="22">
        <v>20</v>
      </c>
      <c r="D28" s="22">
        <f t="shared" ref="D28:D38" si="5">(A28*C28)</f>
        <v>0</v>
      </c>
      <c r="F28" s="2"/>
      <c r="G28" s="2" t="s">
        <v>31</v>
      </c>
      <c r="H28" s="22">
        <v>20</v>
      </c>
      <c r="I28" s="22">
        <f t="shared" ref="I28:I38" si="6">(F28*H28)</f>
        <v>0</v>
      </c>
      <c r="K28" s="2"/>
      <c r="L28" s="2" t="s">
        <v>31</v>
      </c>
      <c r="M28" s="22">
        <v>20</v>
      </c>
      <c r="N28" s="22">
        <f t="shared" ref="N28:N38" si="7">(K28*M28)</f>
        <v>0</v>
      </c>
      <c r="P28" s="2"/>
      <c r="Q28" s="2" t="s">
        <v>31</v>
      </c>
      <c r="R28" s="26">
        <v>20</v>
      </c>
      <c r="S28" s="22">
        <f t="shared" ref="S28:S38" si="8">(P28*R28)</f>
        <v>0</v>
      </c>
      <c r="U28" s="2"/>
      <c r="V28" s="2" t="s">
        <v>31</v>
      </c>
      <c r="W28" s="26">
        <v>20</v>
      </c>
      <c r="X28" s="22">
        <f t="shared" ref="X28:X38" si="9">(U28*W28)</f>
        <v>0</v>
      </c>
    </row>
    <row r="29" spans="1:24" x14ac:dyDescent="0.2">
      <c r="A29" s="2"/>
      <c r="B29" s="2" t="s">
        <v>31</v>
      </c>
      <c r="C29" s="22">
        <v>10</v>
      </c>
      <c r="D29" s="22">
        <f t="shared" si="5"/>
        <v>0</v>
      </c>
      <c r="F29" s="2"/>
      <c r="G29" s="2" t="s">
        <v>31</v>
      </c>
      <c r="H29" s="22">
        <v>10</v>
      </c>
      <c r="I29" s="22">
        <f t="shared" si="6"/>
        <v>0</v>
      </c>
      <c r="K29" s="2"/>
      <c r="L29" s="2" t="s">
        <v>31</v>
      </c>
      <c r="M29" s="22">
        <v>10</v>
      </c>
      <c r="N29" s="22">
        <f t="shared" si="7"/>
        <v>0</v>
      </c>
      <c r="P29" s="2"/>
      <c r="Q29" s="2" t="s">
        <v>31</v>
      </c>
      <c r="R29" s="26">
        <v>10</v>
      </c>
      <c r="S29" s="22">
        <f t="shared" si="8"/>
        <v>0</v>
      </c>
      <c r="U29" s="2"/>
      <c r="V29" s="2" t="s">
        <v>31</v>
      </c>
      <c r="W29" s="26">
        <v>10</v>
      </c>
      <c r="X29" s="22">
        <f t="shared" si="9"/>
        <v>0</v>
      </c>
    </row>
    <row r="30" spans="1:24" x14ac:dyDescent="0.2">
      <c r="A30" s="2"/>
      <c r="B30" s="2" t="s">
        <v>31</v>
      </c>
      <c r="C30" s="22">
        <v>5</v>
      </c>
      <c r="D30" s="22">
        <f t="shared" si="5"/>
        <v>0</v>
      </c>
      <c r="F30" s="2"/>
      <c r="G30" s="2" t="s">
        <v>31</v>
      </c>
      <c r="H30" s="22">
        <v>5</v>
      </c>
      <c r="I30" s="22">
        <f t="shared" si="6"/>
        <v>0</v>
      </c>
      <c r="K30" s="2"/>
      <c r="L30" s="2" t="s">
        <v>31</v>
      </c>
      <c r="M30" s="22">
        <v>5</v>
      </c>
      <c r="N30" s="22">
        <f t="shared" si="7"/>
        <v>0</v>
      </c>
      <c r="P30" s="2"/>
      <c r="Q30" s="2" t="s">
        <v>31</v>
      </c>
      <c r="R30" s="26">
        <v>5</v>
      </c>
      <c r="S30" s="22">
        <f t="shared" si="8"/>
        <v>0</v>
      </c>
      <c r="U30" s="2"/>
      <c r="V30" s="2" t="s">
        <v>31</v>
      </c>
      <c r="W30" s="26">
        <v>5</v>
      </c>
      <c r="X30" s="22">
        <f t="shared" si="9"/>
        <v>0</v>
      </c>
    </row>
    <row r="31" spans="1:24" x14ac:dyDescent="0.2">
      <c r="A31" s="2"/>
      <c r="B31" s="2" t="s">
        <v>31</v>
      </c>
      <c r="C31" s="22">
        <v>2</v>
      </c>
      <c r="D31" s="22">
        <f t="shared" si="5"/>
        <v>0</v>
      </c>
      <c r="F31" s="2"/>
      <c r="G31" s="2" t="s">
        <v>31</v>
      </c>
      <c r="H31" s="22">
        <v>2</v>
      </c>
      <c r="I31" s="22">
        <f t="shared" si="6"/>
        <v>0</v>
      </c>
      <c r="K31" s="2"/>
      <c r="L31" s="2" t="s">
        <v>31</v>
      </c>
      <c r="M31" s="22">
        <v>2</v>
      </c>
      <c r="N31" s="22">
        <f t="shared" si="7"/>
        <v>0</v>
      </c>
      <c r="P31" s="2"/>
      <c r="Q31" s="2" t="s">
        <v>31</v>
      </c>
      <c r="R31" s="26">
        <v>2</v>
      </c>
      <c r="S31" s="22">
        <f t="shared" si="8"/>
        <v>0</v>
      </c>
      <c r="U31" s="2"/>
      <c r="V31" s="2" t="s">
        <v>31</v>
      </c>
      <c r="W31" s="26">
        <v>2</v>
      </c>
      <c r="X31" s="22">
        <f t="shared" si="9"/>
        <v>0</v>
      </c>
    </row>
    <row r="32" spans="1:24" x14ac:dyDescent="0.2">
      <c r="A32" s="2"/>
      <c r="B32" s="2" t="s">
        <v>31</v>
      </c>
      <c r="C32" s="22">
        <v>1</v>
      </c>
      <c r="D32" s="22">
        <f t="shared" si="5"/>
        <v>0</v>
      </c>
      <c r="F32" s="2"/>
      <c r="G32" s="2" t="s">
        <v>31</v>
      </c>
      <c r="H32" s="22">
        <v>1</v>
      </c>
      <c r="I32" s="22">
        <f t="shared" si="6"/>
        <v>0</v>
      </c>
      <c r="K32" s="2"/>
      <c r="L32" s="2" t="s">
        <v>31</v>
      </c>
      <c r="M32" s="22">
        <v>1</v>
      </c>
      <c r="N32" s="22">
        <f t="shared" si="7"/>
        <v>0</v>
      </c>
      <c r="P32" s="2"/>
      <c r="Q32" s="2" t="s">
        <v>31</v>
      </c>
      <c r="R32" s="26">
        <v>1</v>
      </c>
      <c r="S32" s="22">
        <f t="shared" si="8"/>
        <v>0</v>
      </c>
      <c r="U32" s="2"/>
      <c r="V32" s="2" t="s">
        <v>31</v>
      </c>
      <c r="W32" s="26">
        <v>1</v>
      </c>
      <c r="X32" s="22">
        <f t="shared" si="9"/>
        <v>0</v>
      </c>
    </row>
    <row r="33" spans="1:24" x14ac:dyDescent="0.2">
      <c r="A33" s="2"/>
      <c r="B33" s="2" t="s">
        <v>31</v>
      </c>
      <c r="C33" s="22">
        <v>0.5</v>
      </c>
      <c r="D33" s="22">
        <f t="shared" si="5"/>
        <v>0</v>
      </c>
      <c r="F33" s="2"/>
      <c r="G33" s="2" t="s">
        <v>31</v>
      </c>
      <c r="H33" s="22">
        <v>0.5</v>
      </c>
      <c r="I33" s="22">
        <f t="shared" si="6"/>
        <v>0</v>
      </c>
      <c r="K33" s="2"/>
      <c r="L33" s="2" t="s">
        <v>31</v>
      </c>
      <c r="M33" s="22">
        <v>0.5</v>
      </c>
      <c r="N33" s="22">
        <f t="shared" si="7"/>
        <v>0</v>
      </c>
      <c r="P33" s="2"/>
      <c r="Q33" s="2" t="s">
        <v>31</v>
      </c>
      <c r="R33" s="26">
        <v>0.5</v>
      </c>
      <c r="S33" s="22">
        <f t="shared" si="8"/>
        <v>0</v>
      </c>
      <c r="U33" s="2"/>
      <c r="V33" s="2" t="s">
        <v>31</v>
      </c>
      <c r="W33" s="26">
        <v>0.5</v>
      </c>
      <c r="X33" s="22">
        <f t="shared" si="9"/>
        <v>0</v>
      </c>
    </row>
    <row r="34" spans="1:24" x14ac:dyDescent="0.2">
      <c r="A34" s="2"/>
      <c r="B34" s="2" t="s">
        <v>31</v>
      </c>
      <c r="C34" s="22">
        <v>0.2</v>
      </c>
      <c r="D34" s="22">
        <f t="shared" si="5"/>
        <v>0</v>
      </c>
      <c r="F34" s="2"/>
      <c r="G34" s="2" t="s">
        <v>31</v>
      </c>
      <c r="H34" s="22">
        <v>0.2</v>
      </c>
      <c r="I34" s="22">
        <f t="shared" si="6"/>
        <v>0</v>
      </c>
      <c r="K34" s="2"/>
      <c r="L34" s="2" t="s">
        <v>31</v>
      </c>
      <c r="M34" s="22">
        <v>0.2</v>
      </c>
      <c r="N34" s="22">
        <f t="shared" si="7"/>
        <v>0</v>
      </c>
      <c r="P34" s="2"/>
      <c r="Q34" s="2" t="s">
        <v>31</v>
      </c>
      <c r="R34" s="26">
        <v>0.2</v>
      </c>
      <c r="S34" s="22">
        <f t="shared" si="8"/>
        <v>0</v>
      </c>
      <c r="U34" s="2"/>
      <c r="V34" s="2" t="s">
        <v>31</v>
      </c>
      <c r="W34" s="26">
        <v>0.2</v>
      </c>
      <c r="X34" s="22">
        <f t="shared" si="9"/>
        <v>0</v>
      </c>
    </row>
    <row r="35" spans="1:24" x14ac:dyDescent="0.2">
      <c r="A35" s="2"/>
      <c r="B35" s="2" t="s">
        <v>31</v>
      </c>
      <c r="C35" s="22">
        <v>0.1</v>
      </c>
      <c r="D35" s="22">
        <f t="shared" si="5"/>
        <v>0</v>
      </c>
      <c r="F35" s="2"/>
      <c r="G35" s="2" t="s">
        <v>31</v>
      </c>
      <c r="H35" s="22">
        <v>0.1</v>
      </c>
      <c r="I35" s="22">
        <f t="shared" si="6"/>
        <v>0</v>
      </c>
      <c r="K35" s="2"/>
      <c r="L35" s="2" t="s">
        <v>31</v>
      </c>
      <c r="M35" s="22">
        <v>0.1</v>
      </c>
      <c r="N35" s="22">
        <f t="shared" si="7"/>
        <v>0</v>
      </c>
      <c r="P35" s="2"/>
      <c r="Q35" s="2" t="s">
        <v>31</v>
      </c>
      <c r="R35" s="26">
        <v>0.1</v>
      </c>
      <c r="S35" s="22">
        <f t="shared" si="8"/>
        <v>0</v>
      </c>
      <c r="U35" s="2"/>
      <c r="V35" s="2" t="s">
        <v>31</v>
      </c>
      <c r="W35" s="26">
        <v>0.1</v>
      </c>
      <c r="X35" s="22">
        <f t="shared" si="9"/>
        <v>0</v>
      </c>
    </row>
    <row r="36" spans="1:24" x14ac:dyDescent="0.2">
      <c r="A36" s="2"/>
      <c r="B36" s="2" t="s">
        <v>31</v>
      </c>
      <c r="C36" s="22">
        <v>0.05</v>
      </c>
      <c r="D36" s="22">
        <f t="shared" si="5"/>
        <v>0</v>
      </c>
      <c r="F36" s="2"/>
      <c r="G36" s="2" t="s">
        <v>31</v>
      </c>
      <c r="H36" s="22">
        <v>0.05</v>
      </c>
      <c r="I36" s="22">
        <f t="shared" si="6"/>
        <v>0</v>
      </c>
      <c r="K36" s="2"/>
      <c r="L36" s="2" t="s">
        <v>31</v>
      </c>
      <c r="M36" s="22">
        <v>0.05</v>
      </c>
      <c r="N36" s="22">
        <f t="shared" si="7"/>
        <v>0</v>
      </c>
      <c r="P36" s="2"/>
      <c r="Q36" s="2" t="s">
        <v>31</v>
      </c>
      <c r="R36" s="26">
        <v>0.05</v>
      </c>
      <c r="S36" s="22">
        <f t="shared" si="8"/>
        <v>0</v>
      </c>
      <c r="U36" s="2"/>
      <c r="V36" s="2" t="s">
        <v>31</v>
      </c>
      <c r="W36" s="26">
        <v>0.05</v>
      </c>
      <c r="X36" s="22">
        <f t="shared" si="9"/>
        <v>0</v>
      </c>
    </row>
    <row r="37" spans="1:24" x14ac:dyDescent="0.2">
      <c r="A37" s="2"/>
      <c r="B37" s="2" t="s">
        <v>31</v>
      </c>
      <c r="C37" s="22">
        <v>0.02</v>
      </c>
      <c r="D37" s="22">
        <f t="shared" si="5"/>
        <v>0</v>
      </c>
      <c r="F37" s="2"/>
      <c r="G37" s="2" t="s">
        <v>31</v>
      </c>
      <c r="H37" s="22">
        <v>0.02</v>
      </c>
      <c r="I37" s="22">
        <f t="shared" si="6"/>
        <v>0</v>
      </c>
      <c r="K37" s="2"/>
      <c r="L37" s="2" t="s">
        <v>31</v>
      </c>
      <c r="M37" s="22">
        <v>0.02</v>
      </c>
      <c r="N37" s="22">
        <f t="shared" si="7"/>
        <v>0</v>
      </c>
      <c r="P37" s="2"/>
      <c r="Q37" s="2" t="s">
        <v>31</v>
      </c>
      <c r="R37" s="26">
        <v>0.02</v>
      </c>
      <c r="S37" s="22">
        <f t="shared" si="8"/>
        <v>0</v>
      </c>
      <c r="U37" s="2"/>
      <c r="V37" s="2" t="s">
        <v>31</v>
      </c>
      <c r="W37" s="26">
        <v>0.02</v>
      </c>
      <c r="X37" s="22">
        <f t="shared" si="9"/>
        <v>0</v>
      </c>
    </row>
    <row r="38" spans="1:24" x14ac:dyDescent="0.2">
      <c r="A38" s="2"/>
      <c r="B38" s="2" t="s">
        <v>31</v>
      </c>
      <c r="C38" s="22">
        <v>0.01</v>
      </c>
      <c r="D38" s="22">
        <f t="shared" si="5"/>
        <v>0</v>
      </c>
      <c r="F38" s="2"/>
      <c r="G38" s="2" t="s">
        <v>31</v>
      </c>
      <c r="H38" s="22">
        <v>0.01</v>
      </c>
      <c r="I38" s="22">
        <f t="shared" si="6"/>
        <v>0</v>
      </c>
      <c r="K38" s="2"/>
      <c r="L38" s="2" t="s">
        <v>31</v>
      </c>
      <c r="M38" s="22">
        <v>0.01</v>
      </c>
      <c r="N38" s="22">
        <f t="shared" si="7"/>
        <v>0</v>
      </c>
      <c r="P38" s="2"/>
      <c r="Q38" s="2" t="s">
        <v>31</v>
      </c>
      <c r="R38" s="26">
        <v>0.01</v>
      </c>
      <c r="S38" s="22">
        <f t="shared" si="8"/>
        <v>0</v>
      </c>
      <c r="U38" s="2"/>
      <c r="V38" s="2" t="s">
        <v>31</v>
      </c>
      <c r="W38" s="26">
        <v>0.01</v>
      </c>
      <c r="X38" s="22">
        <f t="shared" si="9"/>
        <v>0</v>
      </c>
    </row>
    <row r="39" spans="1:24" x14ac:dyDescent="0.2">
      <c r="A39" s="25"/>
      <c r="B39" s="27" t="s">
        <v>32</v>
      </c>
      <c r="D39" s="28">
        <f>SUM(D27:D38)</f>
        <v>0</v>
      </c>
      <c r="F39" s="25"/>
      <c r="G39" s="27" t="s">
        <v>32</v>
      </c>
      <c r="I39" s="28">
        <f>SUM(I27:I38)</f>
        <v>0</v>
      </c>
      <c r="K39" s="25"/>
      <c r="L39" s="27" t="s">
        <v>32</v>
      </c>
      <c r="N39" s="29">
        <f>SUM(N27:N38)</f>
        <v>0</v>
      </c>
      <c r="P39" s="25"/>
      <c r="Q39" s="27" t="s">
        <v>32</v>
      </c>
      <c r="S39" s="28">
        <f>SUM(S27:S38)</f>
        <v>0</v>
      </c>
      <c r="U39" s="25"/>
      <c r="V39" s="27" t="s">
        <v>32</v>
      </c>
      <c r="X39" s="28">
        <f>SUM(X27:X38)</f>
        <v>0</v>
      </c>
    </row>
    <row r="40" spans="1:24" x14ac:dyDescent="0.2">
      <c r="N40" s="30"/>
    </row>
    <row r="41" spans="1:24" x14ac:dyDescent="0.2">
      <c r="N41" s="30"/>
    </row>
    <row r="42" spans="1:24" x14ac:dyDescent="0.2">
      <c r="N42" s="30"/>
    </row>
    <row r="43" spans="1:24" x14ac:dyDescent="0.2">
      <c r="N43" s="30"/>
    </row>
    <row r="44" spans="1:24" x14ac:dyDescent="0.2">
      <c r="A44" s="1" t="s">
        <v>18</v>
      </c>
      <c r="B44" s="1"/>
      <c r="C44" s="1"/>
      <c r="D44" s="1"/>
      <c r="F44" s="19"/>
      <c r="G44" s="24"/>
      <c r="H44" s="24"/>
      <c r="I44" s="25"/>
    </row>
    <row r="46" spans="1:24" x14ac:dyDescent="0.2">
      <c r="A46" s="1" t="s">
        <v>28</v>
      </c>
      <c r="B46" s="1"/>
      <c r="C46" s="1"/>
      <c r="D46" s="1"/>
      <c r="F46" s="20"/>
      <c r="G46" s="20"/>
      <c r="H46" s="20"/>
    </row>
    <row r="48" spans="1:24" x14ac:dyDescent="0.2">
      <c r="A48" s="1" t="s">
        <v>29</v>
      </c>
      <c r="B48" s="1"/>
      <c r="F48" s="10"/>
    </row>
    <row r="50" spans="1:24" x14ac:dyDescent="0.2">
      <c r="A50" s="1" t="s">
        <v>30</v>
      </c>
      <c r="B50" s="1">
        <v>11</v>
      </c>
      <c r="F50" s="1" t="s">
        <v>30</v>
      </c>
      <c r="G50" s="1">
        <v>12</v>
      </c>
      <c r="K50" s="1" t="s">
        <v>30</v>
      </c>
      <c r="L50" s="1">
        <v>13</v>
      </c>
      <c r="P50" s="1" t="s">
        <v>30</v>
      </c>
      <c r="Q50" s="1">
        <v>14</v>
      </c>
      <c r="U50" s="1" t="s">
        <v>30</v>
      </c>
      <c r="V50" s="1">
        <v>15</v>
      </c>
    </row>
    <row r="51" spans="1:24" x14ac:dyDescent="0.2">
      <c r="A51" s="2"/>
      <c r="B51" s="2" t="s">
        <v>31</v>
      </c>
      <c r="C51" s="22">
        <v>50</v>
      </c>
      <c r="D51" s="22">
        <f>(A51*C51)</f>
        <v>0</v>
      </c>
      <c r="F51" s="2"/>
      <c r="G51" s="2" t="s">
        <v>31</v>
      </c>
      <c r="H51" s="22">
        <v>50</v>
      </c>
      <c r="I51" s="22">
        <f>(F51*H51)</f>
        <v>0</v>
      </c>
      <c r="K51" s="2"/>
      <c r="L51" s="2" t="s">
        <v>31</v>
      </c>
      <c r="M51" s="22">
        <v>50</v>
      </c>
      <c r="N51" s="22">
        <f>(K51*M51)</f>
        <v>0</v>
      </c>
      <c r="P51" s="2"/>
      <c r="Q51" s="2" t="s">
        <v>31</v>
      </c>
      <c r="R51" s="22">
        <v>50</v>
      </c>
      <c r="S51" s="22">
        <f>(P51*R51)</f>
        <v>0</v>
      </c>
      <c r="U51" s="2"/>
      <c r="V51" s="2" t="s">
        <v>31</v>
      </c>
      <c r="W51" s="22">
        <v>50</v>
      </c>
      <c r="X51" s="22">
        <f>(U51*W51)</f>
        <v>0</v>
      </c>
    </row>
    <row r="52" spans="1:24" x14ac:dyDescent="0.2">
      <c r="A52" s="2"/>
      <c r="B52" s="2" t="s">
        <v>31</v>
      </c>
      <c r="C52" s="22">
        <v>20</v>
      </c>
      <c r="D52" s="22">
        <f t="shared" ref="D52:D62" si="10">(A52*C52)</f>
        <v>0</v>
      </c>
      <c r="F52" s="2"/>
      <c r="G52" s="2" t="s">
        <v>31</v>
      </c>
      <c r="H52" s="22">
        <v>20</v>
      </c>
      <c r="I52" s="22">
        <f t="shared" ref="I52:I62" si="11">(F52*H52)</f>
        <v>0</v>
      </c>
      <c r="K52" s="2"/>
      <c r="L52" s="2" t="s">
        <v>31</v>
      </c>
      <c r="M52" s="22">
        <v>20</v>
      </c>
      <c r="N52" s="22">
        <f t="shared" ref="N52:N62" si="12">(K52*M52)</f>
        <v>0</v>
      </c>
      <c r="P52" s="2"/>
      <c r="Q52" s="2" t="s">
        <v>31</v>
      </c>
      <c r="R52" s="26">
        <v>20</v>
      </c>
      <c r="S52" s="22">
        <f t="shared" ref="S52:S62" si="13">(P52*R52)</f>
        <v>0</v>
      </c>
      <c r="U52" s="2"/>
      <c r="V52" s="2" t="s">
        <v>31</v>
      </c>
      <c r="W52" s="26">
        <v>20</v>
      </c>
      <c r="X52" s="22">
        <f t="shared" ref="X52:X62" si="14">(U52*W52)</f>
        <v>0</v>
      </c>
    </row>
    <row r="53" spans="1:24" x14ac:dyDescent="0.2">
      <c r="A53" s="2"/>
      <c r="B53" s="2" t="s">
        <v>31</v>
      </c>
      <c r="C53" s="22">
        <v>10</v>
      </c>
      <c r="D53" s="22">
        <f t="shared" si="10"/>
        <v>0</v>
      </c>
      <c r="F53" s="2"/>
      <c r="G53" s="2" t="s">
        <v>31</v>
      </c>
      <c r="H53" s="22">
        <v>10</v>
      </c>
      <c r="I53" s="22">
        <f t="shared" si="11"/>
        <v>0</v>
      </c>
      <c r="K53" s="2"/>
      <c r="L53" s="2" t="s">
        <v>31</v>
      </c>
      <c r="M53" s="22">
        <v>10</v>
      </c>
      <c r="N53" s="22">
        <f t="shared" si="12"/>
        <v>0</v>
      </c>
      <c r="P53" s="2"/>
      <c r="Q53" s="2" t="s">
        <v>31</v>
      </c>
      <c r="R53" s="26">
        <v>10</v>
      </c>
      <c r="S53" s="22">
        <f t="shared" si="13"/>
        <v>0</v>
      </c>
      <c r="U53" s="2"/>
      <c r="V53" s="2" t="s">
        <v>31</v>
      </c>
      <c r="W53" s="26">
        <v>10</v>
      </c>
      <c r="X53" s="22">
        <f t="shared" si="14"/>
        <v>0</v>
      </c>
    </row>
    <row r="54" spans="1:24" x14ac:dyDescent="0.2">
      <c r="A54" s="2"/>
      <c r="B54" s="2" t="s">
        <v>31</v>
      </c>
      <c r="C54" s="22">
        <v>5</v>
      </c>
      <c r="D54" s="22">
        <f t="shared" si="10"/>
        <v>0</v>
      </c>
      <c r="F54" s="2"/>
      <c r="G54" s="2" t="s">
        <v>31</v>
      </c>
      <c r="H54" s="22">
        <v>5</v>
      </c>
      <c r="I54" s="22">
        <f t="shared" si="11"/>
        <v>0</v>
      </c>
      <c r="K54" s="2"/>
      <c r="L54" s="2" t="s">
        <v>31</v>
      </c>
      <c r="M54" s="22">
        <v>5</v>
      </c>
      <c r="N54" s="22">
        <f t="shared" si="12"/>
        <v>0</v>
      </c>
      <c r="P54" s="2"/>
      <c r="Q54" s="2" t="s">
        <v>31</v>
      </c>
      <c r="R54" s="26">
        <v>5</v>
      </c>
      <c r="S54" s="22">
        <f t="shared" si="13"/>
        <v>0</v>
      </c>
      <c r="U54" s="2"/>
      <c r="V54" s="2" t="s">
        <v>31</v>
      </c>
      <c r="W54" s="26">
        <v>5</v>
      </c>
      <c r="X54" s="22">
        <f t="shared" si="14"/>
        <v>0</v>
      </c>
    </row>
    <row r="55" spans="1:24" x14ac:dyDescent="0.2">
      <c r="A55" s="2"/>
      <c r="B55" s="2" t="s">
        <v>31</v>
      </c>
      <c r="C55" s="22">
        <v>2</v>
      </c>
      <c r="D55" s="22">
        <f t="shared" si="10"/>
        <v>0</v>
      </c>
      <c r="F55" s="2"/>
      <c r="G55" s="2" t="s">
        <v>31</v>
      </c>
      <c r="H55" s="22">
        <v>2</v>
      </c>
      <c r="I55" s="22">
        <f t="shared" si="11"/>
        <v>0</v>
      </c>
      <c r="K55" s="2"/>
      <c r="L55" s="2" t="s">
        <v>31</v>
      </c>
      <c r="M55" s="22">
        <v>2</v>
      </c>
      <c r="N55" s="22">
        <f t="shared" si="12"/>
        <v>0</v>
      </c>
      <c r="P55" s="2"/>
      <c r="Q55" s="2" t="s">
        <v>31</v>
      </c>
      <c r="R55" s="26">
        <v>2</v>
      </c>
      <c r="S55" s="22">
        <f t="shared" si="13"/>
        <v>0</v>
      </c>
      <c r="U55" s="2"/>
      <c r="V55" s="2" t="s">
        <v>31</v>
      </c>
      <c r="W55" s="26">
        <v>2</v>
      </c>
      <c r="X55" s="22">
        <f t="shared" si="14"/>
        <v>0</v>
      </c>
    </row>
    <row r="56" spans="1:24" x14ac:dyDescent="0.2">
      <c r="A56" s="2"/>
      <c r="B56" s="2" t="s">
        <v>31</v>
      </c>
      <c r="C56" s="22">
        <v>1</v>
      </c>
      <c r="D56" s="22">
        <f t="shared" si="10"/>
        <v>0</v>
      </c>
      <c r="F56" s="2"/>
      <c r="G56" s="2" t="s">
        <v>31</v>
      </c>
      <c r="H56" s="22">
        <v>1</v>
      </c>
      <c r="I56" s="22">
        <f t="shared" si="11"/>
        <v>0</v>
      </c>
      <c r="K56" s="2"/>
      <c r="L56" s="2" t="s">
        <v>31</v>
      </c>
      <c r="M56" s="22">
        <v>1</v>
      </c>
      <c r="N56" s="22">
        <f t="shared" si="12"/>
        <v>0</v>
      </c>
      <c r="P56" s="2"/>
      <c r="Q56" s="2" t="s">
        <v>31</v>
      </c>
      <c r="R56" s="26">
        <v>1</v>
      </c>
      <c r="S56" s="22">
        <f t="shared" si="13"/>
        <v>0</v>
      </c>
      <c r="U56" s="2"/>
      <c r="V56" s="2" t="s">
        <v>31</v>
      </c>
      <c r="W56" s="26">
        <v>1</v>
      </c>
      <c r="X56" s="22">
        <f t="shared" si="14"/>
        <v>0</v>
      </c>
    </row>
    <row r="57" spans="1:24" x14ac:dyDescent="0.2">
      <c r="A57" s="2"/>
      <c r="B57" s="2" t="s">
        <v>31</v>
      </c>
      <c r="C57" s="22">
        <v>0.5</v>
      </c>
      <c r="D57" s="22">
        <f t="shared" si="10"/>
        <v>0</v>
      </c>
      <c r="F57" s="2"/>
      <c r="G57" s="2" t="s">
        <v>31</v>
      </c>
      <c r="H57" s="22">
        <v>0.5</v>
      </c>
      <c r="I57" s="22">
        <f t="shared" si="11"/>
        <v>0</v>
      </c>
      <c r="K57" s="2"/>
      <c r="L57" s="2" t="s">
        <v>31</v>
      </c>
      <c r="M57" s="22">
        <v>0.5</v>
      </c>
      <c r="N57" s="22">
        <f t="shared" si="12"/>
        <v>0</v>
      </c>
      <c r="P57" s="2"/>
      <c r="Q57" s="2" t="s">
        <v>31</v>
      </c>
      <c r="R57" s="26">
        <v>0.5</v>
      </c>
      <c r="S57" s="22">
        <f t="shared" si="13"/>
        <v>0</v>
      </c>
      <c r="U57" s="2"/>
      <c r="V57" s="2" t="s">
        <v>31</v>
      </c>
      <c r="W57" s="26">
        <v>0.5</v>
      </c>
      <c r="X57" s="22">
        <f t="shared" si="14"/>
        <v>0</v>
      </c>
    </row>
    <row r="58" spans="1:24" x14ac:dyDescent="0.2">
      <c r="A58" s="2"/>
      <c r="B58" s="2" t="s">
        <v>31</v>
      </c>
      <c r="C58" s="22">
        <v>0.2</v>
      </c>
      <c r="D58" s="22">
        <f t="shared" si="10"/>
        <v>0</v>
      </c>
      <c r="F58" s="2"/>
      <c r="G58" s="2" t="s">
        <v>31</v>
      </c>
      <c r="H58" s="22">
        <v>0.2</v>
      </c>
      <c r="I58" s="22">
        <f t="shared" si="11"/>
        <v>0</v>
      </c>
      <c r="K58" s="2"/>
      <c r="L58" s="2" t="s">
        <v>31</v>
      </c>
      <c r="M58" s="22">
        <v>0.2</v>
      </c>
      <c r="N58" s="22">
        <f t="shared" si="12"/>
        <v>0</v>
      </c>
      <c r="P58" s="2"/>
      <c r="Q58" s="2" t="s">
        <v>31</v>
      </c>
      <c r="R58" s="26">
        <v>0.2</v>
      </c>
      <c r="S58" s="22">
        <f t="shared" si="13"/>
        <v>0</v>
      </c>
      <c r="U58" s="2"/>
      <c r="V58" s="2" t="s">
        <v>31</v>
      </c>
      <c r="W58" s="26">
        <v>0.2</v>
      </c>
      <c r="X58" s="22">
        <f t="shared" si="14"/>
        <v>0</v>
      </c>
    </row>
    <row r="59" spans="1:24" x14ac:dyDescent="0.2">
      <c r="A59" s="2"/>
      <c r="B59" s="2" t="s">
        <v>31</v>
      </c>
      <c r="C59" s="22">
        <v>0.1</v>
      </c>
      <c r="D59" s="22">
        <f t="shared" si="10"/>
        <v>0</v>
      </c>
      <c r="F59" s="2"/>
      <c r="G59" s="2" t="s">
        <v>31</v>
      </c>
      <c r="H59" s="22">
        <v>0.1</v>
      </c>
      <c r="I59" s="22">
        <f t="shared" si="11"/>
        <v>0</v>
      </c>
      <c r="K59" s="2"/>
      <c r="L59" s="2" t="s">
        <v>31</v>
      </c>
      <c r="M59" s="22">
        <v>0.1</v>
      </c>
      <c r="N59" s="22">
        <f t="shared" si="12"/>
        <v>0</v>
      </c>
      <c r="P59" s="2"/>
      <c r="Q59" s="2" t="s">
        <v>31</v>
      </c>
      <c r="R59" s="26">
        <v>0.1</v>
      </c>
      <c r="S59" s="22">
        <f t="shared" si="13"/>
        <v>0</v>
      </c>
      <c r="U59" s="2"/>
      <c r="V59" s="2" t="s">
        <v>31</v>
      </c>
      <c r="W59" s="26">
        <v>0.1</v>
      </c>
      <c r="X59" s="22">
        <f t="shared" si="14"/>
        <v>0</v>
      </c>
    </row>
    <row r="60" spans="1:24" x14ac:dyDescent="0.2">
      <c r="A60" s="2"/>
      <c r="B60" s="2" t="s">
        <v>31</v>
      </c>
      <c r="C60" s="22">
        <v>0.05</v>
      </c>
      <c r="D60" s="22">
        <f t="shared" si="10"/>
        <v>0</v>
      </c>
      <c r="F60" s="2"/>
      <c r="G60" s="2" t="s">
        <v>31</v>
      </c>
      <c r="H60" s="22">
        <v>0.05</v>
      </c>
      <c r="I60" s="22">
        <f t="shared" si="11"/>
        <v>0</v>
      </c>
      <c r="K60" s="2"/>
      <c r="L60" s="2" t="s">
        <v>31</v>
      </c>
      <c r="M60" s="22">
        <v>0.05</v>
      </c>
      <c r="N60" s="22">
        <f t="shared" si="12"/>
        <v>0</v>
      </c>
      <c r="P60" s="2"/>
      <c r="Q60" s="2" t="s">
        <v>31</v>
      </c>
      <c r="R60" s="26">
        <v>0.05</v>
      </c>
      <c r="S60" s="22">
        <f t="shared" si="13"/>
        <v>0</v>
      </c>
      <c r="U60" s="2"/>
      <c r="V60" s="2" t="s">
        <v>31</v>
      </c>
      <c r="W60" s="26">
        <v>0.05</v>
      </c>
      <c r="X60" s="22">
        <f t="shared" si="14"/>
        <v>0</v>
      </c>
    </row>
    <row r="61" spans="1:24" x14ac:dyDescent="0.2">
      <c r="A61" s="2"/>
      <c r="B61" s="2" t="s">
        <v>31</v>
      </c>
      <c r="C61" s="22">
        <v>0.02</v>
      </c>
      <c r="D61" s="22">
        <f t="shared" si="10"/>
        <v>0</v>
      </c>
      <c r="F61" s="2"/>
      <c r="G61" s="2" t="s">
        <v>31</v>
      </c>
      <c r="H61" s="22">
        <v>0.02</v>
      </c>
      <c r="I61" s="22">
        <f t="shared" si="11"/>
        <v>0</v>
      </c>
      <c r="K61" s="2"/>
      <c r="L61" s="2" t="s">
        <v>31</v>
      </c>
      <c r="M61" s="22">
        <v>0.02</v>
      </c>
      <c r="N61" s="22">
        <f t="shared" si="12"/>
        <v>0</v>
      </c>
      <c r="P61" s="2"/>
      <c r="Q61" s="2" t="s">
        <v>31</v>
      </c>
      <c r="R61" s="26">
        <v>0.02</v>
      </c>
      <c r="S61" s="22">
        <f t="shared" si="13"/>
        <v>0</v>
      </c>
      <c r="U61" s="2"/>
      <c r="V61" s="2" t="s">
        <v>31</v>
      </c>
      <c r="W61" s="26">
        <v>0.02</v>
      </c>
      <c r="X61" s="22">
        <f t="shared" si="14"/>
        <v>0</v>
      </c>
    </row>
    <row r="62" spans="1:24" x14ac:dyDescent="0.2">
      <c r="A62" s="2"/>
      <c r="B62" s="2" t="s">
        <v>31</v>
      </c>
      <c r="C62" s="22">
        <v>0.01</v>
      </c>
      <c r="D62" s="22">
        <f t="shared" si="10"/>
        <v>0</v>
      </c>
      <c r="F62" s="2"/>
      <c r="G62" s="2" t="s">
        <v>31</v>
      </c>
      <c r="H62" s="22">
        <v>0.01</v>
      </c>
      <c r="I62" s="22">
        <f t="shared" si="11"/>
        <v>0</v>
      </c>
      <c r="K62" s="2"/>
      <c r="L62" s="2" t="s">
        <v>31</v>
      </c>
      <c r="M62" s="22">
        <v>0.01</v>
      </c>
      <c r="N62" s="22">
        <f t="shared" si="12"/>
        <v>0</v>
      </c>
      <c r="P62" s="2"/>
      <c r="Q62" s="2" t="s">
        <v>31</v>
      </c>
      <c r="R62" s="26">
        <v>0.01</v>
      </c>
      <c r="S62" s="22">
        <f t="shared" si="13"/>
        <v>0</v>
      </c>
      <c r="U62" s="2"/>
      <c r="V62" s="2" t="s">
        <v>31</v>
      </c>
      <c r="W62" s="26">
        <v>0.01</v>
      </c>
      <c r="X62" s="22">
        <f t="shared" si="14"/>
        <v>0</v>
      </c>
    </row>
    <row r="63" spans="1:24" x14ac:dyDescent="0.2">
      <c r="A63" s="25"/>
      <c r="B63" s="27" t="s">
        <v>32</v>
      </c>
      <c r="D63" s="28">
        <f>SUM(D51:D62)</f>
        <v>0</v>
      </c>
      <c r="F63" s="25"/>
      <c r="G63" s="27" t="s">
        <v>32</v>
      </c>
      <c r="I63" s="28">
        <f>SUM(I51:I62)</f>
        <v>0</v>
      </c>
      <c r="K63" s="25"/>
      <c r="L63" s="27" t="s">
        <v>32</v>
      </c>
      <c r="N63" s="28">
        <f>SUM(N51:N62)</f>
        <v>0</v>
      </c>
      <c r="P63" s="25"/>
      <c r="Q63" s="27" t="s">
        <v>32</v>
      </c>
      <c r="S63" s="28">
        <f>SUM(S51:S62)</f>
        <v>0</v>
      </c>
      <c r="U63" s="25"/>
      <c r="V63" s="27" t="s">
        <v>32</v>
      </c>
      <c r="X63" s="28">
        <f>SUM(X51:X62)</f>
        <v>0</v>
      </c>
    </row>
    <row r="69" spans="1:24" x14ac:dyDescent="0.2">
      <c r="A69" s="1" t="s">
        <v>30</v>
      </c>
      <c r="B69" s="1">
        <v>16</v>
      </c>
      <c r="F69" s="1" t="s">
        <v>30</v>
      </c>
      <c r="G69" s="1">
        <v>17</v>
      </c>
      <c r="K69" s="1" t="s">
        <v>30</v>
      </c>
      <c r="L69" s="1">
        <v>18</v>
      </c>
      <c r="P69" s="1" t="s">
        <v>30</v>
      </c>
      <c r="Q69" s="1">
        <v>19</v>
      </c>
      <c r="U69" s="1" t="s">
        <v>30</v>
      </c>
      <c r="V69" s="1">
        <v>20</v>
      </c>
    </row>
    <row r="70" spans="1:24" x14ac:dyDescent="0.2">
      <c r="A70" s="2"/>
      <c r="B70" s="2" t="s">
        <v>31</v>
      </c>
      <c r="C70" s="22">
        <v>50</v>
      </c>
      <c r="D70" s="22">
        <f>(A70*C70)</f>
        <v>0</v>
      </c>
      <c r="F70" s="2"/>
      <c r="G70" s="2" t="s">
        <v>31</v>
      </c>
      <c r="H70" s="22">
        <v>50</v>
      </c>
      <c r="I70" s="22">
        <f>(F70*H70)</f>
        <v>0</v>
      </c>
      <c r="K70" s="2"/>
      <c r="L70" s="2" t="s">
        <v>31</v>
      </c>
      <c r="M70" s="22">
        <v>50</v>
      </c>
      <c r="N70" s="22">
        <f>(K70*M70)</f>
        <v>0</v>
      </c>
      <c r="P70" s="2"/>
      <c r="Q70" s="2" t="s">
        <v>31</v>
      </c>
      <c r="R70" s="22">
        <v>50</v>
      </c>
      <c r="S70" s="22">
        <f>(P70*R70)</f>
        <v>0</v>
      </c>
      <c r="U70" s="2"/>
      <c r="V70" s="2" t="s">
        <v>31</v>
      </c>
      <c r="W70" s="22">
        <v>50</v>
      </c>
      <c r="X70" s="22">
        <f>(U70*W70)</f>
        <v>0</v>
      </c>
    </row>
    <row r="71" spans="1:24" x14ac:dyDescent="0.2">
      <c r="A71" s="2"/>
      <c r="B71" s="2" t="s">
        <v>31</v>
      </c>
      <c r="C71" s="22">
        <v>20</v>
      </c>
      <c r="D71" s="22">
        <f t="shared" ref="D71:D81" si="15">(A71*C71)</f>
        <v>0</v>
      </c>
      <c r="F71" s="2"/>
      <c r="G71" s="2" t="s">
        <v>31</v>
      </c>
      <c r="H71" s="22">
        <v>20</v>
      </c>
      <c r="I71" s="22">
        <f t="shared" ref="I71:I81" si="16">(F71*H71)</f>
        <v>0</v>
      </c>
      <c r="K71" s="2"/>
      <c r="L71" s="2" t="s">
        <v>31</v>
      </c>
      <c r="M71" s="22">
        <v>20</v>
      </c>
      <c r="N71" s="22">
        <f t="shared" ref="N71:N81" si="17">(K71*M71)</f>
        <v>0</v>
      </c>
      <c r="P71" s="2"/>
      <c r="Q71" s="2" t="s">
        <v>31</v>
      </c>
      <c r="R71" s="26">
        <v>20</v>
      </c>
      <c r="S71" s="22">
        <f t="shared" ref="S71:S81" si="18">(P71*R71)</f>
        <v>0</v>
      </c>
      <c r="U71" s="2"/>
      <c r="V71" s="2" t="s">
        <v>31</v>
      </c>
      <c r="W71" s="26">
        <v>20</v>
      </c>
      <c r="X71" s="22">
        <f t="shared" ref="X71:X81" si="19">(U71*W71)</f>
        <v>0</v>
      </c>
    </row>
    <row r="72" spans="1:24" x14ac:dyDescent="0.2">
      <c r="A72" s="2"/>
      <c r="B72" s="2" t="s">
        <v>31</v>
      </c>
      <c r="C72" s="22">
        <v>10</v>
      </c>
      <c r="D72" s="22">
        <f t="shared" si="15"/>
        <v>0</v>
      </c>
      <c r="F72" s="2"/>
      <c r="G72" s="2" t="s">
        <v>31</v>
      </c>
      <c r="H72" s="22">
        <v>10</v>
      </c>
      <c r="I72" s="22">
        <f t="shared" si="16"/>
        <v>0</v>
      </c>
      <c r="K72" s="2"/>
      <c r="L72" s="2" t="s">
        <v>31</v>
      </c>
      <c r="M72" s="22">
        <v>10</v>
      </c>
      <c r="N72" s="22">
        <f t="shared" si="17"/>
        <v>0</v>
      </c>
      <c r="P72" s="2"/>
      <c r="Q72" s="2" t="s">
        <v>31</v>
      </c>
      <c r="R72" s="26">
        <v>10</v>
      </c>
      <c r="S72" s="22">
        <f t="shared" si="18"/>
        <v>0</v>
      </c>
      <c r="U72" s="2"/>
      <c r="V72" s="2" t="s">
        <v>31</v>
      </c>
      <c r="W72" s="26">
        <v>10</v>
      </c>
      <c r="X72" s="22">
        <f t="shared" si="19"/>
        <v>0</v>
      </c>
    </row>
    <row r="73" spans="1:24" x14ac:dyDescent="0.2">
      <c r="A73" s="2"/>
      <c r="B73" s="2" t="s">
        <v>31</v>
      </c>
      <c r="C73" s="22">
        <v>5</v>
      </c>
      <c r="D73" s="22">
        <f t="shared" si="15"/>
        <v>0</v>
      </c>
      <c r="F73" s="2"/>
      <c r="G73" s="2" t="s">
        <v>31</v>
      </c>
      <c r="H73" s="22">
        <v>5</v>
      </c>
      <c r="I73" s="22">
        <f t="shared" si="16"/>
        <v>0</v>
      </c>
      <c r="K73" s="2"/>
      <c r="L73" s="2" t="s">
        <v>31</v>
      </c>
      <c r="M73" s="22">
        <v>5</v>
      </c>
      <c r="N73" s="22">
        <f t="shared" si="17"/>
        <v>0</v>
      </c>
      <c r="P73" s="2"/>
      <c r="Q73" s="2" t="s">
        <v>31</v>
      </c>
      <c r="R73" s="26">
        <v>5</v>
      </c>
      <c r="S73" s="22">
        <f t="shared" si="18"/>
        <v>0</v>
      </c>
      <c r="U73" s="2"/>
      <c r="V73" s="2" t="s">
        <v>31</v>
      </c>
      <c r="W73" s="26">
        <v>5</v>
      </c>
      <c r="X73" s="22">
        <f t="shared" si="19"/>
        <v>0</v>
      </c>
    </row>
    <row r="74" spans="1:24" x14ac:dyDescent="0.2">
      <c r="A74" s="2"/>
      <c r="B74" s="2" t="s">
        <v>31</v>
      </c>
      <c r="C74" s="22">
        <v>2</v>
      </c>
      <c r="D74" s="22">
        <f t="shared" si="15"/>
        <v>0</v>
      </c>
      <c r="F74" s="2"/>
      <c r="G74" s="2" t="s">
        <v>31</v>
      </c>
      <c r="H74" s="22">
        <v>2</v>
      </c>
      <c r="I74" s="22">
        <f t="shared" si="16"/>
        <v>0</v>
      </c>
      <c r="K74" s="2"/>
      <c r="L74" s="2" t="s">
        <v>31</v>
      </c>
      <c r="M74" s="22">
        <v>2</v>
      </c>
      <c r="N74" s="22">
        <f t="shared" si="17"/>
        <v>0</v>
      </c>
      <c r="P74" s="2"/>
      <c r="Q74" s="2" t="s">
        <v>31</v>
      </c>
      <c r="R74" s="26">
        <v>2</v>
      </c>
      <c r="S74" s="22">
        <f t="shared" si="18"/>
        <v>0</v>
      </c>
      <c r="U74" s="2"/>
      <c r="V74" s="2" t="s">
        <v>31</v>
      </c>
      <c r="W74" s="26">
        <v>2</v>
      </c>
      <c r="X74" s="22">
        <f t="shared" si="19"/>
        <v>0</v>
      </c>
    </row>
    <row r="75" spans="1:24" x14ac:dyDescent="0.2">
      <c r="A75" s="2"/>
      <c r="B75" s="2" t="s">
        <v>31</v>
      </c>
      <c r="C75" s="22">
        <v>1</v>
      </c>
      <c r="D75" s="22">
        <f t="shared" si="15"/>
        <v>0</v>
      </c>
      <c r="F75" s="2"/>
      <c r="G75" s="2" t="s">
        <v>31</v>
      </c>
      <c r="H75" s="22">
        <v>1</v>
      </c>
      <c r="I75" s="22">
        <f t="shared" si="16"/>
        <v>0</v>
      </c>
      <c r="K75" s="2"/>
      <c r="L75" s="2" t="s">
        <v>31</v>
      </c>
      <c r="M75" s="22">
        <v>1</v>
      </c>
      <c r="N75" s="22">
        <f t="shared" si="17"/>
        <v>0</v>
      </c>
      <c r="P75" s="2"/>
      <c r="Q75" s="2" t="s">
        <v>31</v>
      </c>
      <c r="R75" s="26">
        <v>1</v>
      </c>
      <c r="S75" s="22">
        <f t="shared" si="18"/>
        <v>0</v>
      </c>
      <c r="U75" s="2"/>
      <c r="V75" s="2" t="s">
        <v>31</v>
      </c>
      <c r="W75" s="26">
        <v>1</v>
      </c>
      <c r="X75" s="22">
        <f t="shared" si="19"/>
        <v>0</v>
      </c>
    </row>
    <row r="76" spans="1:24" x14ac:dyDescent="0.2">
      <c r="A76" s="2"/>
      <c r="B76" s="2" t="s">
        <v>31</v>
      </c>
      <c r="C76" s="22">
        <v>0.5</v>
      </c>
      <c r="D76" s="22">
        <f t="shared" si="15"/>
        <v>0</v>
      </c>
      <c r="F76" s="2"/>
      <c r="G76" s="2" t="s">
        <v>31</v>
      </c>
      <c r="H76" s="22">
        <v>0.5</v>
      </c>
      <c r="I76" s="22">
        <f t="shared" si="16"/>
        <v>0</v>
      </c>
      <c r="K76" s="2"/>
      <c r="L76" s="2" t="s">
        <v>31</v>
      </c>
      <c r="M76" s="22">
        <v>0.5</v>
      </c>
      <c r="N76" s="22">
        <f t="shared" si="17"/>
        <v>0</v>
      </c>
      <c r="P76" s="2"/>
      <c r="Q76" s="2" t="s">
        <v>31</v>
      </c>
      <c r="R76" s="26">
        <v>0.5</v>
      </c>
      <c r="S76" s="22">
        <f t="shared" si="18"/>
        <v>0</v>
      </c>
      <c r="U76" s="2"/>
      <c r="V76" s="2" t="s">
        <v>31</v>
      </c>
      <c r="W76" s="26">
        <v>0.5</v>
      </c>
      <c r="X76" s="22">
        <f t="shared" si="19"/>
        <v>0</v>
      </c>
    </row>
    <row r="77" spans="1:24" x14ac:dyDescent="0.2">
      <c r="A77" s="2"/>
      <c r="B77" s="2" t="s">
        <v>31</v>
      </c>
      <c r="C77" s="22">
        <v>0.2</v>
      </c>
      <c r="D77" s="22">
        <f t="shared" si="15"/>
        <v>0</v>
      </c>
      <c r="F77" s="2"/>
      <c r="G77" s="2" t="s">
        <v>31</v>
      </c>
      <c r="H77" s="22">
        <v>0.2</v>
      </c>
      <c r="I77" s="22">
        <f t="shared" si="16"/>
        <v>0</v>
      </c>
      <c r="K77" s="2"/>
      <c r="L77" s="2" t="s">
        <v>31</v>
      </c>
      <c r="M77" s="22">
        <v>0.2</v>
      </c>
      <c r="N77" s="22">
        <f t="shared" si="17"/>
        <v>0</v>
      </c>
      <c r="P77" s="2"/>
      <c r="Q77" s="2" t="s">
        <v>31</v>
      </c>
      <c r="R77" s="26">
        <v>0.2</v>
      </c>
      <c r="S77" s="22">
        <f t="shared" si="18"/>
        <v>0</v>
      </c>
      <c r="U77" s="2"/>
      <c r="V77" s="2" t="s">
        <v>31</v>
      </c>
      <c r="W77" s="26">
        <v>0.2</v>
      </c>
      <c r="X77" s="22">
        <f t="shared" si="19"/>
        <v>0</v>
      </c>
    </row>
    <row r="78" spans="1:24" x14ac:dyDescent="0.2">
      <c r="A78" s="2"/>
      <c r="B78" s="2" t="s">
        <v>31</v>
      </c>
      <c r="C78" s="22">
        <v>0.1</v>
      </c>
      <c r="D78" s="22">
        <f t="shared" si="15"/>
        <v>0</v>
      </c>
      <c r="F78" s="2"/>
      <c r="G78" s="2" t="s">
        <v>31</v>
      </c>
      <c r="H78" s="22">
        <v>0.1</v>
      </c>
      <c r="I78" s="22">
        <f t="shared" si="16"/>
        <v>0</v>
      </c>
      <c r="K78" s="2"/>
      <c r="L78" s="2" t="s">
        <v>31</v>
      </c>
      <c r="M78" s="22">
        <v>0.1</v>
      </c>
      <c r="N78" s="22">
        <f t="shared" si="17"/>
        <v>0</v>
      </c>
      <c r="P78" s="2"/>
      <c r="Q78" s="2" t="s">
        <v>31</v>
      </c>
      <c r="R78" s="26">
        <v>0.1</v>
      </c>
      <c r="S78" s="22">
        <f t="shared" si="18"/>
        <v>0</v>
      </c>
      <c r="U78" s="2"/>
      <c r="V78" s="2" t="s">
        <v>31</v>
      </c>
      <c r="W78" s="26">
        <v>0.1</v>
      </c>
      <c r="X78" s="22">
        <f t="shared" si="19"/>
        <v>0</v>
      </c>
    </row>
    <row r="79" spans="1:24" x14ac:dyDescent="0.2">
      <c r="A79" s="2"/>
      <c r="B79" s="2" t="s">
        <v>31</v>
      </c>
      <c r="C79" s="22">
        <v>0.05</v>
      </c>
      <c r="D79" s="22">
        <f t="shared" si="15"/>
        <v>0</v>
      </c>
      <c r="F79" s="2"/>
      <c r="G79" s="2" t="s">
        <v>31</v>
      </c>
      <c r="H79" s="22">
        <v>0.05</v>
      </c>
      <c r="I79" s="22">
        <f t="shared" si="16"/>
        <v>0</v>
      </c>
      <c r="K79" s="2"/>
      <c r="L79" s="2" t="s">
        <v>31</v>
      </c>
      <c r="M79" s="22">
        <v>0.05</v>
      </c>
      <c r="N79" s="22">
        <f t="shared" si="17"/>
        <v>0</v>
      </c>
      <c r="P79" s="2"/>
      <c r="Q79" s="2" t="s">
        <v>31</v>
      </c>
      <c r="R79" s="26">
        <v>0.05</v>
      </c>
      <c r="S79" s="22">
        <f t="shared" si="18"/>
        <v>0</v>
      </c>
      <c r="U79" s="2"/>
      <c r="V79" s="2" t="s">
        <v>31</v>
      </c>
      <c r="W79" s="26">
        <v>0.05</v>
      </c>
      <c r="X79" s="22">
        <f t="shared" si="19"/>
        <v>0</v>
      </c>
    </row>
    <row r="80" spans="1:24" x14ac:dyDescent="0.2">
      <c r="A80" s="2"/>
      <c r="B80" s="2" t="s">
        <v>31</v>
      </c>
      <c r="C80" s="22">
        <v>0.02</v>
      </c>
      <c r="D80" s="22">
        <f t="shared" si="15"/>
        <v>0</v>
      </c>
      <c r="F80" s="2"/>
      <c r="G80" s="2" t="s">
        <v>31</v>
      </c>
      <c r="H80" s="22">
        <v>0.02</v>
      </c>
      <c r="I80" s="22">
        <f t="shared" si="16"/>
        <v>0</v>
      </c>
      <c r="K80" s="2"/>
      <c r="L80" s="2" t="s">
        <v>31</v>
      </c>
      <c r="M80" s="22">
        <v>0.02</v>
      </c>
      <c r="N80" s="22">
        <f t="shared" si="17"/>
        <v>0</v>
      </c>
      <c r="P80" s="2"/>
      <c r="Q80" s="2" t="s">
        <v>31</v>
      </c>
      <c r="R80" s="26">
        <v>0.02</v>
      </c>
      <c r="S80" s="22">
        <f t="shared" si="18"/>
        <v>0</v>
      </c>
      <c r="U80" s="2"/>
      <c r="V80" s="2" t="s">
        <v>31</v>
      </c>
      <c r="W80" s="26">
        <v>0.02</v>
      </c>
      <c r="X80" s="22">
        <f t="shared" si="19"/>
        <v>0</v>
      </c>
    </row>
    <row r="81" spans="1:27" x14ac:dyDescent="0.2">
      <c r="A81" s="2"/>
      <c r="B81" s="2" t="s">
        <v>31</v>
      </c>
      <c r="C81" s="22">
        <v>0.01</v>
      </c>
      <c r="D81" s="22">
        <f t="shared" si="15"/>
        <v>0</v>
      </c>
      <c r="F81" s="2"/>
      <c r="G81" s="2" t="s">
        <v>31</v>
      </c>
      <c r="H81" s="22">
        <v>0.01</v>
      </c>
      <c r="I81" s="22">
        <f t="shared" si="16"/>
        <v>0</v>
      </c>
      <c r="K81" s="2"/>
      <c r="L81" s="2" t="s">
        <v>31</v>
      </c>
      <c r="M81" s="22">
        <v>0.01</v>
      </c>
      <c r="N81" s="22">
        <f t="shared" si="17"/>
        <v>0</v>
      </c>
      <c r="P81" s="2"/>
      <c r="Q81" s="2" t="s">
        <v>31</v>
      </c>
      <c r="R81" s="26">
        <v>0.01</v>
      </c>
      <c r="S81" s="22">
        <f t="shared" si="18"/>
        <v>0</v>
      </c>
      <c r="U81" s="2"/>
      <c r="V81" s="2" t="s">
        <v>31</v>
      </c>
      <c r="W81" s="26">
        <v>0.01</v>
      </c>
      <c r="X81" s="22">
        <f t="shared" si="19"/>
        <v>0</v>
      </c>
    </row>
    <row r="82" spans="1:27" x14ac:dyDescent="0.2">
      <c r="A82" s="25"/>
      <c r="B82" s="27" t="s">
        <v>32</v>
      </c>
      <c r="D82" s="28">
        <f>SUM(D70:D81)</f>
        <v>0</v>
      </c>
      <c r="F82" s="25"/>
      <c r="G82" s="27" t="s">
        <v>32</v>
      </c>
      <c r="I82" s="28">
        <f>SUM(I70:I81)</f>
        <v>0</v>
      </c>
      <c r="K82" s="25"/>
      <c r="L82" s="27" t="s">
        <v>32</v>
      </c>
      <c r="N82" s="28">
        <f>SUM(N70:N81)</f>
        <v>0</v>
      </c>
      <c r="P82" s="25"/>
      <c r="Q82" s="27" t="s">
        <v>32</v>
      </c>
      <c r="S82" s="28">
        <f>SUM(S70:S81)</f>
        <v>0</v>
      </c>
      <c r="U82" s="25"/>
      <c r="V82" s="27" t="s">
        <v>32</v>
      </c>
      <c r="X82" s="28">
        <f>SUM(X70:X81)</f>
        <v>0</v>
      </c>
    </row>
    <row r="87" spans="1:27" x14ac:dyDescent="0.2">
      <c r="A87" s="1" t="s">
        <v>18</v>
      </c>
      <c r="B87" s="1"/>
      <c r="C87" s="1"/>
      <c r="D87" s="1"/>
      <c r="F87" s="19"/>
      <c r="G87" s="24"/>
      <c r="H87" s="24"/>
      <c r="I87" s="25"/>
      <c r="Z87" s="1" t="s">
        <v>20</v>
      </c>
      <c r="AA87" s="1" t="s">
        <v>61</v>
      </c>
    </row>
    <row r="88" spans="1:27" x14ac:dyDescent="0.2">
      <c r="Z88">
        <v>1</v>
      </c>
      <c r="AA88" s="28">
        <f>D20</f>
        <v>0</v>
      </c>
    </row>
    <row r="89" spans="1:27" x14ac:dyDescent="0.2">
      <c r="A89" s="1" t="s">
        <v>28</v>
      </c>
      <c r="B89" s="1"/>
      <c r="C89" s="1"/>
      <c r="D89" s="1"/>
      <c r="F89" s="20"/>
      <c r="G89" s="20"/>
      <c r="H89" s="20"/>
      <c r="Z89">
        <v>2</v>
      </c>
      <c r="AA89" s="28">
        <f>I20</f>
        <v>0</v>
      </c>
    </row>
    <row r="90" spans="1:27" x14ac:dyDescent="0.2">
      <c r="Z90">
        <v>3</v>
      </c>
      <c r="AA90" s="28">
        <f>N20</f>
        <v>0</v>
      </c>
    </row>
    <row r="91" spans="1:27" x14ac:dyDescent="0.2">
      <c r="A91" s="1" t="s">
        <v>29</v>
      </c>
      <c r="B91" s="1"/>
      <c r="F91" s="10"/>
      <c r="Z91">
        <v>4</v>
      </c>
      <c r="AA91" s="28">
        <f>S20</f>
        <v>0</v>
      </c>
    </row>
    <row r="92" spans="1:27" x14ac:dyDescent="0.2">
      <c r="Z92">
        <v>5</v>
      </c>
      <c r="AA92" s="28">
        <f>X20</f>
        <v>0</v>
      </c>
    </row>
    <row r="93" spans="1:27" x14ac:dyDescent="0.2">
      <c r="A93" s="1" t="s">
        <v>30</v>
      </c>
      <c r="B93" s="1">
        <v>21</v>
      </c>
      <c r="F93" s="1" t="s">
        <v>30</v>
      </c>
      <c r="G93" s="1">
        <v>22</v>
      </c>
      <c r="K93" s="1" t="s">
        <v>30</v>
      </c>
      <c r="L93" s="1">
        <v>23</v>
      </c>
      <c r="P93" s="1" t="s">
        <v>30</v>
      </c>
      <c r="Q93" s="1">
        <v>24</v>
      </c>
      <c r="U93" s="1" t="s">
        <v>30</v>
      </c>
      <c r="V93" s="1">
        <v>25</v>
      </c>
      <c r="Z93">
        <v>6</v>
      </c>
      <c r="AA93" s="28">
        <f>D39</f>
        <v>0</v>
      </c>
    </row>
    <row r="94" spans="1:27" x14ac:dyDescent="0.2">
      <c r="A94" s="2"/>
      <c r="B94" s="2" t="s">
        <v>31</v>
      </c>
      <c r="C94" s="22">
        <v>50</v>
      </c>
      <c r="D94" s="22">
        <f>(A94*C94)</f>
        <v>0</v>
      </c>
      <c r="F94" s="2"/>
      <c r="G94" s="2" t="s">
        <v>31</v>
      </c>
      <c r="H94" s="22">
        <v>50</v>
      </c>
      <c r="I94" s="22">
        <f>(F94*H94)</f>
        <v>0</v>
      </c>
      <c r="K94" s="2"/>
      <c r="L94" s="2" t="s">
        <v>31</v>
      </c>
      <c r="M94" s="22">
        <v>50</v>
      </c>
      <c r="N94" s="22">
        <f>(K94*M94)</f>
        <v>0</v>
      </c>
      <c r="P94" s="2"/>
      <c r="Q94" s="2" t="s">
        <v>31</v>
      </c>
      <c r="R94" s="22">
        <v>50</v>
      </c>
      <c r="S94" s="22">
        <f>(P94*R94)</f>
        <v>0</v>
      </c>
      <c r="U94" s="2"/>
      <c r="V94" s="2" t="s">
        <v>31</v>
      </c>
      <c r="W94" s="22">
        <v>50</v>
      </c>
      <c r="X94" s="22">
        <f>(U94*W94)</f>
        <v>0</v>
      </c>
      <c r="Z94">
        <v>7</v>
      </c>
      <c r="AA94" s="28">
        <f>I39</f>
        <v>0</v>
      </c>
    </row>
    <row r="95" spans="1:27" x14ac:dyDescent="0.2">
      <c r="A95" s="2"/>
      <c r="B95" s="2" t="s">
        <v>31</v>
      </c>
      <c r="C95" s="22">
        <v>20</v>
      </c>
      <c r="D95" s="22">
        <f t="shared" ref="D95:D105" si="20">(A95*C95)</f>
        <v>0</v>
      </c>
      <c r="F95" s="2"/>
      <c r="G95" s="2" t="s">
        <v>31</v>
      </c>
      <c r="H95" s="22">
        <v>20</v>
      </c>
      <c r="I95" s="22">
        <f t="shared" ref="I95:I105" si="21">(F95*H95)</f>
        <v>0</v>
      </c>
      <c r="K95" s="2"/>
      <c r="L95" s="2" t="s">
        <v>31</v>
      </c>
      <c r="M95" s="22">
        <v>20</v>
      </c>
      <c r="N95" s="22">
        <f t="shared" ref="N95:N105" si="22">(K95*M95)</f>
        <v>0</v>
      </c>
      <c r="P95" s="2"/>
      <c r="Q95" s="2" t="s">
        <v>31</v>
      </c>
      <c r="R95" s="26">
        <v>20</v>
      </c>
      <c r="S95" s="22">
        <f t="shared" ref="S95:S105" si="23">(P95*R95)</f>
        <v>0</v>
      </c>
      <c r="U95" s="2"/>
      <c r="V95" s="2" t="s">
        <v>31</v>
      </c>
      <c r="W95" s="26">
        <v>20</v>
      </c>
      <c r="X95" s="22">
        <f t="shared" ref="X95:X105" si="24">(U95*W95)</f>
        <v>0</v>
      </c>
      <c r="Z95">
        <v>8</v>
      </c>
      <c r="AA95" s="28">
        <f>N39</f>
        <v>0</v>
      </c>
    </row>
    <row r="96" spans="1:27" x14ac:dyDescent="0.2">
      <c r="A96" s="2"/>
      <c r="B96" s="2" t="s">
        <v>31</v>
      </c>
      <c r="C96" s="22">
        <v>10</v>
      </c>
      <c r="D96" s="22">
        <f t="shared" si="20"/>
        <v>0</v>
      </c>
      <c r="F96" s="2"/>
      <c r="G96" s="2" t="s">
        <v>31</v>
      </c>
      <c r="H96" s="22">
        <v>10</v>
      </c>
      <c r="I96" s="22">
        <f t="shared" si="21"/>
        <v>0</v>
      </c>
      <c r="K96" s="2"/>
      <c r="L96" s="2" t="s">
        <v>31</v>
      </c>
      <c r="M96" s="22">
        <v>10</v>
      </c>
      <c r="N96" s="22">
        <f t="shared" si="22"/>
        <v>0</v>
      </c>
      <c r="P96" s="2"/>
      <c r="Q96" s="2" t="s">
        <v>31</v>
      </c>
      <c r="R96" s="26">
        <v>10</v>
      </c>
      <c r="S96" s="22">
        <f t="shared" si="23"/>
        <v>0</v>
      </c>
      <c r="U96" s="2"/>
      <c r="V96" s="2" t="s">
        <v>31</v>
      </c>
      <c r="W96" s="26">
        <v>10</v>
      </c>
      <c r="X96" s="22">
        <f t="shared" si="24"/>
        <v>0</v>
      </c>
      <c r="Z96">
        <v>9</v>
      </c>
      <c r="AA96" s="28">
        <f>S39</f>
        <v>0</v>
      </c>
    </row>
    <row r="97" spans="1:27" x14ac:dyDescent="0.2">
      <c r="A97" s="2"/>
      <c r="B97" s="2" t="s">
        <v>31</v>
      </c>
      <c r="C97" s="22">
        <v>5</v>
      </c>
      <c r="D97" s="22">
        <f t="shared" si="20"/>
        <v>0</v>
      </c>
      <c r="F97" s="2"/>
      <c r="G97" s="2" t="s">
        <v>31</v>
      </c>
      <c r="H97" s="22">
        <v>5</v>
      </c>
      <c r="I97" s="22">
        <f t="shared" si="21"/>
        <v>0</v>
      </c>
      <c r="K97" s="2"/>
      <c r="L97" s="2" t="s">
        <v>31</v>
      </c>
      <c r="M97" s="22">
        <v>5</v>
      </c>
      <c r="N97" s="22">
        <f t="shared" si="22"/>
        <v>0</v>
      </c>
      <c r="P97" s="2"/>
      <c r="Q97" s="2" t="s">
        <v>31</v>
      </c>
      <c r="R97" s="26">
        <v>5</v>
      </c>
      <c r="S97" s="22">
        <f t="shared" si="23"/>
        <v>0</v>
      </c>
      <c r="U97" s="2"/>
      <c r="V97" s="2" t="s">
        <v>31</v>
      </c>
      <c r="W97" s="26">
        <v>5</v>
      </c>
      <c r="X97" s="22">
        <f t="shared" si="24"/>
        <v>0</v>
      </c>
      <c r="Z97">
        <v>10</v>
      </c>
      <c r="AA97" s="28">
        <f>X39</f>
        <v>0</v>
      </c>
    </row>
    <row r="98" spans="1:27" x14ac:dyDescent="0.2">
      <c r="A98" s="2"/>
      <c r="B98" s="2" t="s">
        <v>31</v>
      </c>
      <c r="C98" s="22">
        <v>2</v>
      </c>
      <c r="D98" s="22">
        <f t="shared" si="20"/>
        <v>0</v>
      </c>
      <c r="F98" s="2"/>
      <c r="G98" s="2" t="s">
        <v>31</v>
      </c>
      <c r="H98" s="22">
        <v>2</v>
      </c>
      <c r="I98" s="22">
        <f t="shared" si="21"/>
        <v>0</v>
      </c>
      <c r="K98" s="2"/>
      <c r="L98" s="2" t="s">
        <v>31</v>
      </c>
      <c r="M98" s="22">
        <v>2</v>
      </c>
      <c r="N98" s="22">
        <f t="shared" si="22"/>
        <v>0</v>
      </c>
      <c r="P98" s="2"/>
      <c r="Q98" s="2" t="s">
        <v>31</v>
      </c>
      <c r="R98" s="26">
        <v>2</v>
      </c>
      <c r="S98" s="22">
        <f t="shared" si="23"/>
        <v>0</v>
      </c>
      <c r="U98" s="2"/>
      <c r="V98" s="2" t="s">
        <v>31</v>
      </c>
      <c r="W98" s="26">
        <v>2</v>
      </c>
      <c r="X98" s="22">
        <f t="shared" si="24"/>
        <v>0</v>
      </c>
      <c r="Z98">
        <v>11</v>
      </c>
      <c r="AA98" s="28">
        <f>D63</f>
        <v>0</v>
      </c>
    </row>
    <row r="99" spans="1:27" x14ac:dyDescent="0.2">
      <c r="A99" s="2"/>
      <c r="B99" s="2" t="s">
        <v>31</v>
      </c>
      <c r="C99" s="22">
        <v>1</v>
      </c>
      <c r="D99" s="22">
        <f t="shared" si="20"/>
        <v>0</v>
      </c>
      <c r="F99" s="2"/>
      <c r="G99" s="2" t="s">
        <v>31</v>
      </c>
      <c r="H99" s="22">
        <v>1</v>
      </c>
      <c r="I99" s="22">
        <f t="shared" si="21"/>
        <v>0</v>
      </c>
      <c r="K99" s="2"/>
      <c r="L99" s="2" t="s">
        <v>31</v>
      </c>
      <c r="M99" s="22">
        <v>1</v>
      </c>
      <c r="N99" s="22">
        <f t="shared" si="22"/>
        <v>0</v>
      </c>
      <c r="P99" s="2"/>
      <c r="Q99" s="2" t="s">
        <v>31</v>
      </c>
      <c r="R99" s="26">
        <v>1</v>
      </c>
      <c r="S99" s="22">
        <f t="shared" si="23"/>
        <v>0</v>
      </c>
      <c r="U99" s="2"/>
      <c r="V99" s="2" t="s">
        <v>31</v>
      </c>
      <c r="W99" s="26">
        <v>1</v>
      </c>
      <c r="X99" s="22">
        <f t="shared" si="24"/>
        <v>0</v>
      </c>
      <c r="Z99">
        <v>12</v>
      </c>
      <c r="AA99" s="28">
        <f>I63</f>
        <v>0</v>
      </c>
    </row>
    <row r="100" spans="1:27" x14ac:dyDescent="0.2">
      <c r="A100" s="2"/>
      <c r="B100" s="2" t="s">
        <v>31</v>
      </c>
      <c r="C100" s="22">
        <v>0.5</v>
      </c>
      <c r="D100" s="22">
        <f t="shared" si="20"/>
        <v>0</v>
      </c>
      <c r="F100" s="2"/>
      <c r="G100" s="2" t="s">
        <v>31</v>
      </c>
      <c r="H100" s="22">
        <v>0.5</v>
      </c>
      <c r="I100" s="22">
        <f t="shared" si="21"/>
        <v>0</v>
      </c>
      <c r="K100" s="2"/>
      <c r="L100" s="2" t="s">
        <v>31</v>
      </c>
      <c r="M100" s="22">
        <v>0.5</v>
      </c>
      <c r="N100" s="22">
        <f t="shared" si="22"/>
        <v>0</v>
      </c>
      <c r="P100" s="2"/>
      <c r="Q100" s="2" t="s">
        <v>31</v>
      </c>
      <c r="R100" s="26">
        <v>0.5</v>
      </c>
      <c r="S100" s="22">
        <f t="shared" si="23"/>
        <v>0</v>
      </c>
      <c r="U100" s="2"/>
      <c r="V100" s="2" t="s">
        <v>31</v>
      </c>
      <c r="W100" s="26">
        <v>0.5</v>
      </c>
      <c r="X100" s="22">
        <f t="shared" si="24"/>
        <v>0</v>
      </c>
      <c r="Z100">
        <v>13</v>
      </c>
      <c r="AA100" s="28">
        <f>N63</f>
        <v>0</v>
      </c>
    </row>
    <row r="101" spans="1:27" x14ac:dyDescent="0.2">
      <c r="A101" s="2"/>
      <c r="B101" s="2" t="s">
        <v>31</v>
      </c>
      <c r="C101" s="22">
        <v>0.2</v>
      </c>
      <c r="D101" s="22">
        <f t="shared" si="20"/>
        <v>0</v>
      </c>
      <c r="F101" s="2"/>
      <c r="G101" s="2" t="s">
        <v>31</v>
      </c>
      <c r="H101" s="22">
        <v>0.2</v>
      </c>
      <c r="I101" s="22">
        <f t="shared" si="21"/>
        <v>0</v>
      </c>
      <c r="K101" s="2"/>
      <c r="L101" s="2" t="s">
        <v>31</v>
      </c>
      <c r="M101" s="22">
        <v>0.2</v>
      </c>
      <c r="N101" s="22">
        <f t="shared" si="22"/>
        <v>0</v>
      </c>
      <c r="P101" s="2"/>
      <c r="Q101" s="2" t="s">
        <v>31</v>
      </c>
      <c r="R101" s="26">
        <v>0.2</v>
      </c>
      <c r="S101" s="22">
        <f t="shared" si="23"/>
        <v>0</v>
      </c>
      <c r="U101" s="2"/>
      <c r="V101" s="2" t="s">
        <v>31</v>
      </c>
      <c r="W101" s="26">
        <v>0.2</v>
      </c>
      <c r="X101" s="22">
        <f t="shared" si="24"/>
        <v>0</v>
      </c>
      <c r="Z101">
        <v>14</v>
      </c>
      <c r="AA101" s="28">
        <f>S63</f>
        <v>0</v>
      </c>
    </row>
    <row r="102" spans="1:27" x14ac:dyDescent="0.2">
      <c r="A102" s="2"/>
      <c r="B102" s="2" t="s">
        <v>31</v>
      </c>
      <c r="C102" s="22">
        <v>0.1</v>
      </c>
      <c r="D102" s="22">
        <f t="shared" si="20"/>
        <v>0</v>
      </c>
      <c r="F102" s="2"/>
      <c r="G102" s="2" t="s">
        <v>31</v>
      </c>
      <c r="H102" s="22">
        <v>0.1</v>
      </c>
      <c r="I102" s="22">
        <f t="shared" si="21"/>
        <v>0</v>
      </c>
      <c r="K102" s="2"/>
      <c r="L102" s="2" t="s">
        <v>31</v>
      </c>
      <c r="M102" s="22">
        <v>0.1</v>
      </c>
      <c r="N102" s="22">
        <f t="shared" si="22"/>
        <v>0</v>
      </c>
      <c r="P102" s="2"/>
      <c r="Q102" s="2" t="s">
        <v>31</v>
      </c>
      <c r="R102" s="26">
        <v>0.1</v>
      </c>
      <c r="S102" s="22">
        <f t="shared" si="23"/>
        <v>0</v>
      </c>
      <c r="U102" s="2"/>
      <c r="V102" s="2" t="s">
        <v>31</v>
      </c>
      <c r="W102" s="26">
        <v>0.1</v>
      </c>
      <c r="X102" s="22">
        <f t="shared" si="24"/>
        <v>0</v>
      </c>
      <c r="Z102">
        <v>15</v>
      </c>
      <c r="AA102" s="28">
        <f>X63</f>
        <v>0</v>
      </c>
    </row>
    <row r="103" spans="1:27" x14ac:dyDescent="0.2">
      <c r="A103" s="2"/>
      <c r="B103" s="2" t="s">
        <v>31</v>
      </c>
      <c r="C103" s="22">
        <v>0.05</v>
      </c>
      <c r="D103" s="22">
        <f t="shared" si="20"/>
        <v>0</v>
      </c>
      <c r="F103" s="2"/>
      <c r="G103" s="2" t="s">
        <v>31</v>
      </c>
      <c r="H103" s="22">
        <v>0.05</v>
      </c>
      <c r="I103" s="22">
        <f t="shared" si="21"/>
        <v>0</v>
      </c>
      <c r="K103" s="2"/>
      <c r="L103" s="2" t="s">
        <v>31</v>
      </c>
      <c r="M103" s="22">
        <v>0.05</v>
      </c>
      <c r="N103" s="22">
        <f t="shared" si="22"/>
        <v>0</v>
      </c>
      <c r="P103" s="2"/>
      <c r="Q103" s="2" t="s">
        <v>31</v>
      </c>
      <c r="R103" s="26">
        <v>0.05</v>
      </c>
      <c r="S103" s="22">
        <f t="shared" si="23"/>
        <v>0</v>
      </c>
      <c r="U103" s="2"/>
      <c r="V103" s="2" t="s">
        <v>31</v>
      </c>
      <c r="W103" s="26">
        <v>0.05</v>
      </c>
      <c r="X103" s="22">
        <f t="shared" si="24"/>
        <v>0</v>
      </c>
      <c r="Z103">
        <v>16</v>
      </c>
      <c r="AA103" s="28">
        <f>D82</f>
        <v>0</v>
      </c>
    </row>
    <row r="104" spans="1:27" x14ac:dyDescent="0.2">
      <c r="A104" s="2"/>
      <c r="B104" s="2" t="s">
        <v>31</v>
      </c>
      <c r="C104" s="22">
        <v>0.02</v>
      </c>
      <c r="D104" s="22">
        <f t="shared" si="20"/>
        <v>0</v>
      </c>
      <c r="F104" s="2"/>
      <c r="G104" s="2" t="s">
        <v>31</v>
      </c>
      <c r="H104" s="22">
        <v>0.02</v>
      </c>
      <c r="I104" s="22">
        <f t="shared" si="21"/>
        <v>0</v>
      </c>
      <c r="K104" s="2"/>
      <c r="L104" s="2" t="s">
        <v>31</v>
      </c>
      <c r="M104" s="22">
        <v>0.02</v>
      </c>
      <c r="N104" s="22">
        <f t="shared" si="22"/>
        <v>0</v>
      </c>
      <c r="P104" s="2"/>
      <c r="Q104" s="2" t="s">
        <v>31</v>
      </c>
      <c r="R104" s="26">
        <v>0.02</v>
      </c>
      <c r="S104" s="22">
        <f t="shared" si="23"/>
        <v>0</v>
      </c>
      <c r="U104" s="2"/>
      <c r="V104" s="2" t="s">
        <v>31</v>
      </c>
      <c r="W104" s="26">
        <v>0.02</v>
      </c>
      <c r="X104" s="22">
        <f t="shared" si="24"/>
        <v>0</v>
      </c>
      <c r="Z104">
        <v>17</v>
      </c>
      <c r="AA104" s="28">
        <f>I82</f>
        <v>0</v>
      </c>
    </row>
    <row r="105" spans="1:27" x14ac:dyDescent="0.2">
      <c r="A105" s="2"/>
      <c r="B105" s="2" t="s">
        <v>31</v>
      </c>
      <c r="C105" s="22">
        <v>0.01</v>
      </c>
      <c r="D105" s="22">
        <f t="shared" si="20"/>
        <v>0</v>
      </c>
      <c r="F105" s="2"/>
      <c r="G105" s="2" t="s">
        <v>31</v>
      </c>
      <c r="H105" s="22">
        <v>0.01</v>
      </c>
      <c r="I105" s="22">
        <f t="shared" si="21"/>
        <v>0</v>
      </c>
      <c r="K105" s="2"/>
      <c r="L105" s="2" t="s">
        <v>31</v>
      </c>
      <c r="M105" s="22">
        <v>0.01</v>
      </c>
      <c r="N105" s="22">
        <f t="shared" si="22"/>
        <v>0</v>
      </c>
      <c r="P105" s="2"/>
      <c r="Q105" s="2" t="s">
        <v>31</v>
      </c>
      <c r="R105" s="26">
        <v>0.01</v>
      </c>
      <c r="S105" s="22">
        <f t="shared" si="23"/>
        <v>0</v>
      </c>
      <c r="U105" s="2"/>
      <c r="V105" s="2" t="s">
        <v>31</v>
      </c>
      <c r="W105" s="26">
        <v>0.01</v>
      </c>
      <c r="X105" s="22">
        <f t="shared" si="24"/>
        <v>0</v>
      </c>
      <c r="Z105">
        <v>18</v>
      </c>
      <c r="AA105" s="28">
        <f>N82</f>
        <v>0</v>
      </c>
    </row>
    <row r="106" spans="1:27" x14ac:dyDescent="0.2">
      <c r="A106" s="25"/>
      <c r="B106" s="27" t="s">
        <v>32</v>
      </c>
      <c r="D106" s="28">
        <f>SUM(D94:D105)</f>
        <v>0</v>
      </c>
      <c r="F106" s="25"/>
      <c r="G106" s="27" t="s">
        <v>32</v>
      </c>
      <c r="I106" s="28">
        <f>SUM(I94:I105)</f>
        <v>0</v>
      </c>
      <c r="K106" s="25"/>
      <c r="L106" s="27" t="s">
        <v>32</v>
      </c>
      <c r="N106" s="28">
        <f>SUM(N94:N105)</f>
        <v>0</v>
      </c>
      <c r="P106" s="25"/>
      <c r="Q106" s="27" t="s">
        <v>32</v>
      </c>
      <c r="S106" s="28">
        <f>SUM(S94:S105)</f>
        <v>0</v>
      </c>
      <c r="U106" s="25"/>
      <c r="V106" s="27" t="s">
        <v>32</v>
      </c>
      <c r="X106" s="28">
        <f>SUM(X94:X105)</f>
        <v>0</v>
      </c>
      <c r="Z106">
        <v>19</v>
      </c>
      <c r="AA106" s="28">
        <f>S82</f>
        <v>0</v>
      </c>
    </row>
    <row r="107" spans="1:27" x14ac:dyDescent="0.2">
      <c r="Z107">
        <v>20</v>
      </c>
      <c r="AA107" s="28">
        <f>X82</f>
        <v>0</v>
      </c>
    </row>
    <row r="108" spans="1:27" x14ac:dyDescent="0.2">
      <c r="Z108">
        <v>21</v>
      </c>
      <c r="AA108" s="28">
        <f>D106</f>
        <v>0</v>
      </c>
    </row>
    <row r="109" spans="1:27" x14ac:dyDescent="0.2">
      <c r="Z109">
        <v>22</v>
      </c>
      <c r="AA109" s="28">
        <f>I106</f>
        <v>0</v>
      </c>
    </row>
    <row r="110" spans="1:27" x14ac:dyDescent="0.2">
      <c r="Z110">
        <v>23</v>
      </c>
      <c r="AA110" s="28">
        <f>N106</f>
        <v>0</v>
      </c>
    </row>
    <row r="111" spans="1:27" x14ac:dyDescent="0.2">
      <c r="Z111">
        <v>24</v>
      </c>
      <c r="AA111" s="28">
        <f>S106</f>
        <v>0</v>
      </c>
    </row>
    <row r="112" spans="1:27" x14ac:dyDescent="0.2">
      <c r="A112" s="1" t="s">
        <v>30</v>
      </c>
      <c r="B112" s="1">
        <v>26</v>
      </c>
      <c r="F112" s="1" t="s">
        <v>30</v>
      </c>
      <c r="G112" s="1">
        <v>27</v>
      </c>
      <c r="K112" s="1" t="s">
        <v>30</v>
      </c>
      <c r="L112" s="1">
        <v>28</v>
      </c>
      <c r="P112" s="1" t="s">
        <v>30</v>
      </c>
      <c r="Q112" s="1">
        <v>29</v>
      </c>
      <c r="U112" s="1" t="s">
        <v>30</v>
      </c>
      <c r="V112" s="1">
        <v>30</v>
      </c>
      <c r="Z112">
        <v>25</v>
      </c>
      <c r="AA112" s="28">
        <f>X106</f>
        <v>0</v>
      </c>
    </row>
    <row r="113" spans="1:27" x14ac:dyDescent="0.2">
      <c r="A113" s="2"/>
      <c r="B113" s="2" t="s">
        <v>31</v>
      </c>
      <c r="C113" s="22">
        <v>50</v>
      </c>
      <c r="D113" s="22">
        <f>(A113*C113)</f>
        <v>0</v>
      </c>
      <c r="F113" s="2"/>
      <c r="G113" s="2" t="s">
        <v>31</v>
      </c>
      <c r="H113" s="22">
        <v>50</v>
      </c>
      <c r="I113" s="22">
        <f>(F113*H113)</f>
        <v>0</v>
      </c>
      <c r="K113" s="2"/>
      <c r="L113" s="2" t="s">
        <v>31</v>
      </c>
      <c r="M113" s="22">
        <v>50</v>
      </c>
      <c r="N113" s="22">
        <f>(K113*M113)</f>
        <v>0</v>
      </c>
      <c r="P113" s="2"/>
      <c r="Q113" s="2" t="s">
        <v>31</v>
      </c>
      <c r="R113" s="22">
        <v>50</v>
      </c>
      <c r="S113" s="22">
        <f>(P113*R113)</f>
        <v>0</v>
      </c>
      <c r="U113" s="2"/>
      <c r="V113" s="2" t="s">
        <v>31</v>
      </c>
      <c r="W113" s="22">
        <v>50</v>
      </c>
      <c r="X113" s="22">
        <f>(U113*W113)</f>
        <v>0</v>
      </c>
      <c r="Z113">
        <v>26</v>
      </c>
      <c r="AA113" s="28">
        <f>D125</f>
        <v>0</v>
      </c>
    </row>
    <row r="114" spans="1:27" x14ac:dyDescent="0.2">
      <c r="A114" s="2"/>
      <c r="B114" s="2" t="s">
        <v>31</v>
      </c>
      <c r="C114" s="22">
        <v>20</v>
      </c>
      <c r="D114" s="22">
        <f t="shared" ref="D114:D124" si="25">(A114*C114)</f>
        <v>0</v>
      </c>
      <c r="F114" s="2"/>
      <c r="G114" s="2" t="s">
        <v>31</v>
      </c>
      <c r="H114" s="22">
        <v>20</v>
      </c>
      <c r="I114" s="22">
        <f t="shared" ref="I114:I124" si="26">(F114*H114)</f>
        <v>0</v>
      </c>
      <c r="K114" s="2"/>
      <c r="L114" s="2" t="s">
        <v>31</v>
      </c>
      <c r="M114" s="22">
        <v>20</v>
      </c>
      <c r="N114" s="22">
        <f t="shared" ref="N114:N124" si="27">(K114*M114)</f>
        <v>0</v>
      </c>
      <c r="P114" s="2"/>
      <c r="Q114" s="2" t="s">
        <v>31</v>
      </c>
      <c r="R114" s="26">
        <v>20</v>
      </c>
      <c r="S114" s="22">
        <f t="shared" ref="S114:S124" si="28">(P114*R114)</f>
        <v>0</v>
      </c>
      <c r="U114" s="2"/>
      <c r="V114" s="2" t="s">
        <v>31</v>
      </c>
      <c r="W114" s="26">
        <v>20</v>
      </c>
      <c r="X114" s="22">
        <f t="shared" ref="X114:X124" si="29">(U114*W114)</f>
        <v>0</v>
      </c>
      <c r="Z114">
        <v>27</v>
      </c>
      <c r="AA114" s="28">
        <f>I125</f>
        <v>0</v>
      </c>
    </row>
    <row r="115" spans="1:27" x14ac:dyDescent="0.2">
      <c r="A115" s="2"/>
      <c r="B115" s="2" t="s">
        <v>31</v>
      </c>
      <c r="C115" s="22">
        <v>10</v>
      </c>
      <c r="D115" s="22">
        <f t="shared" si="25"/>
        <v>0</v>
      </c>
      <c r="F115" s="2"/>
      <c r="G115" s="2" t="s">
        <v>31</v>
      </c>
      <c r="H115" s="22">
        <v>10</v>
      </c>
      <c r="I115" s="22">
        <f t="shared" si="26"/>
        <v>0</v>
      </c>
      <c r="K115" s="2"/>
      <c r="L115" s="2" t="s">
        <v>31</v>
      </c>
      <c r="M115" s="22">
        <v>10</v>
      </c>
      <c r="N115" s="22">
        <f t="shared" si="27"/>
        <v>0</v>
      </c>
      <c r="P115" s="2"/>
      <c r="Q115" s="2" t="s">
        <v>31</v>
      </c>
      <c r="R115" s="26">
        <v>10</v>
      </c>
      <c r="S115" s="22">
        <f t="shared" si="28"/>
        <v>0</v>
      </c>
      <c r="U115" s="2"/>
      <c r="V115" s="2" t="s">
        <v>31</v>
      </c>
      <c r="W115" s="26">
        <v>10</v>
      </c>
      <c r="X115" s="22">
        <f t="shared" si="29"/>
        <v>0</v>
      </c>
      <c r="Z115">
        <v>28</v>
      </c>
      <c r="AA115" s="29">
        <f>N125</f>
        <v>0</v>
      </c>
    </row>
    <row r="116" spans="1:27" x14ac:dyDescent="0.2">
      <c r="A116" s="2"/>
      <c r="B116" s="2" t="s">
        <v>31</v>
      </c>
      <c r="C116" s="22">
        <v>5</v>
      </c>
      <c r="D116" s="22">
        <f t="shared" si="25"/>
        <v>0</v>
      </c>
      <c r="F116" s="2"/>
      <c r="G116" s="2" t="s">
        <v>31</v>
      </c>
      <c r="H116" s="22">
        <v>5</v>
      </c>
      <c r="I116" s="22">
        <f t="shared" si="26"/>
        <v>0</v>
      </c>
      <c r="K116" s="2"/>
      <c r="L116" s="2" t="s">
        <v>31</v>
      </c>
      <c r="M116" s="22">
        <v>5</v>
      </c>
      <c r="N116" s="22">
        <f t="shared" si="27"/>
        <v>0</v>
      </c>
      <c r="P116" s="2"/>
      <c r="Q116" s="2" t="s">
        <v>31</v>
      </c>
      <c r="R116" s="26">
        <v>5</v>
      </c>
      <c r="S116" s="22">
        <f t="shared" si="28"/>
        <v>0</v>
      </c>
      <c r="U116" s="2"/>
      <c r="V116" s="2" t="s">
        <v>31</v>
      </c>
      <c r="W116" s="26">
        <v>5</v>
      </c>
      <c r="X116" s="22">
        <f t="shared" si="29"/>
        <v>0</v>
      </c>
      <c r="Z116">
        <v>29</v>
      </c>
      <c r="AA116" s="28">
        <f>S125</f>
        <v>0</v>
      </c>
    </row>
    <row r="117" spans="1:27" x14ac:dyDescent="0.2">
      <c r="A117" s="2"/>
      <c r="B117" s="2" t="s">
        <v>31</v>
      </c>
      <c r="C117" s="22">
        <v>2</v>
      </c>
      <c r="D117" s="22">
        <f t="shared" si="25"/>
        <v>0</v>
      </c>
      <c r="F117" s="2"/>
      <c r="G117" s="2" t="s">
        <v>31</v>
      </c>
      <c r="H117" s="22">
        <v>2</v>
      </c>
      <c r="I117" s="22">
        <f t="shared" si="26"/>
        <v>0</v>
      </c>
      <c r="K117" s="2"/>
      <c r="L117" s="2" t="s">
        <v>31</v>
      </c>
      <c r="M117" s="22">
        <v>2</v>
      </c>
      <c r="N117" s="22">
        <f t="shared" si="27"/>
        <v>0</v>
      </c>
      <c r="P117" s="2"/>
      <c r="Q117" s="2" t="s">
        <v>31</v>
      </c>
      <c r="R117" s="26">
        <v>2</v>
      </c>
      <c r="S117" s="22">
        <f t="shared" si="28"/>
        <v>0</v>
      </c>
      <c r="U117" s="2"/>
      <c r="V117" s="2" t="s">
        <v>31</v>
      </c>
      <c r="W117" s="26">
        <v>2</v>
      </c>
      <c r="X117" s="22">
        <f t="shared" si="29"/>
        <v>0</v>
      </c>
      <c r="Z117">
        <v>30</v>
      </c>
      <c r="AA117" s="44">
        <f>X125</f>
        <v>0</v>
      </c>
    </row>
    <row r="118" spans="1:27" x14ac:dyDescent="0.2">
      <c r="A118" s="2"/>
      <c r="B118" s="2" t="s">
        <v>31</v>
      </c>
      <c r="C118" s="22">
        <v>1</v>
      </c>
      <c r="D118" s="22">
        <f t="shared" si="25"/>
        <v>0</v>
      </c>
      <c r="F118" s="2"/>
      <c r="G118" s="2" t="s">
        <v>31</v>
      </c>
      <c r="H118" s="22">
        <v>1</v>
      </c>
      <c r="I118" s="22">
        <f t="shared" si="26"/>
        <v>0</v>
      </c>
      <c r="K118" s="2"/>
      <c r="L118" s="2" t="s">
        <v>31</v>
      </c>
      <c r="M118" s="22">
        <v>1</v>
      </c>
      <c r="N118" s="22">
        <f t="shared" si="27"/>
        <v>0</v>
      </c>
      <c r="P118" s="2"/>
      <c r="Q118" s="2" t="s">
        <v>31</v>
      </c>
      <c r="R118" s="26">
        <v>1</v>
      </c>
      <c r="S118" s="22">
        <f t="shared" si="28"/>
        <v>0</v>
      </c>
      <c r="U118" s="2"/>
      <c r="V118" s="2" t="s">
        <v>31</v>
      </c>
      <c r="W118" s="26">
        <v>1</v>
      </c>
      <c r="X118" s="22">
        <f t="shared" si="29"/>
        <v>0</v>
      </c>
      <c r="Y118" t="s">
        <v>62</v>
      </c>
      <c r="AA118" s="75">
        <f>SUM(AA88:AA117)</f>
        <v>0</v>
      </c>
    </row>
    <row r="119" spans="1:27" x14ac:dyDescent="0.2">
      <c r="A119" s="2"/>
      <c r="B119" s="2" t="s">
        <v>31</v>
      </c>
      <c r="C119" s="22">
        <v>0.5</v>
      </c>
      <c r="D119" s="22">
        <f t="shared" si="25"/>
        <v>0</v>
      </c>
      <c r="F119" s="2"/>
      <c r="G119" s="2" t="s">
        <v>31</v>
      </c>
      <c r="H119" s="22">
        <v>0.5</v>
      </c>
      <c r="I119" s="22">
        <f t="shared" si="26"/>
        <v>0</v>
      </c>
      <c r="K119" s="2"/>
      <c r="L119" s="2" t="s">
        <v>31</v>
      </c>
      <c r="M119" s="22">
        <v>0.5</v>
      </c>
      <c r="N119" s="22">
        <f t="shared" si="27"/>
        <v>0</v>
      </c>
      <c r="P119" s="2"/>
      <c r="Q119" s="2" t="s">
        <v>31</v>
      </c>
      <c r="R119" s="26">
        <v>0.5</v>
      </c>
      <c r="S119" s="22">
        <f t="shared" si="28"/>
        <v>0</v>
      </c>
      <c r="U119" s="2"/>
      <c r="V119" s="2" t="s">
        <v>31</v>
      </c>
      <c r="W119" s="26">
        <v>0.5</v>
      </c>
      <c r="X119" s="22">
        <f t="shared" si="29"/>
        <v>0</v>
      </c>
      <c r="AA119" s="23"/>
    </row>
    <row r="120" spans="1:27" x14ac:dyDescent="0.2">
      <c r="A120" s="2"/>
      <c r="B120" s="2" t="s">
        <v>31</v>
      </c>
      <c r="C120" s="22">
        <v>0.2</v>
      </c>
      <c r="D120" s="22">
        <f t="shared" si="25"/>
        <v>0</v>
      </c>
      <c r="F120" s="2"/>
      <c r="G120" s="2" t="s">
        <v>31</v>
      </c>
      <c r="H120" s="22">
        <v>0.2</v>
      </c>
      <c r="I120" s="22">
        <f t="shared" si="26"/>
        <v>0</v>
      </c>
      <c r="K120" s="2"/>
      <c r="L120" s="2" t="s">
        <v>31</v>
      </c>
      <c r="M120" s="22">
        <v>0.2</v>
      </c>
      <c r="N120" s="22">
        <f t="shared" si="27"/>
        <v>0</v>
      </c>
      <c r="P120" s="2"/>
      <c r="Q120" s="2" t="s">
        <v>31</v>
      </c>
      <c r="R120" s="26">
        <v>0.2</v>
      </c>
      <c r="S120" s="22">
        <f t="shared" si="28"/>
        <v>0</v>
      </c>
      <c r="U120" s="2"/>
      <c r="V120" s="2" t="s">
        <v>31</v>
      </c>
      <c r="W120" s="26">
        <v>0.2</v>
      </c>
      <c r="X120" s="22">
        <f t="shared" si="29"/>
        <v>0</v>
      </c>
    </row>
    <row r="121" spans="1:27" x14ac:dyDescent="0.2">
      <c r="A121" s="2"/>
      <c r="B121" s="2" t="s">
        <v>31</v>
      </c>
      <c r="C121" s="22">
        <v>0.1</v>
      </c>
      <c r="D121" s="22">
        <f t="shared" si="25"/>
        <v>0</v>
      </c>
      <c r="F121" s="2"/>
      <c r="G121" s="2" t="s">
        <v>31</v>
      </c>
      <c r="H121" s="22">
        <v>0.1</v>
      </c>
      <c r="I121" s="22">
        <f t="shared" si="26"/>
        <v>0</v>
      </c>
      <c r="K121" s="2"/>
      <c r="L121" s="2" t="s">
        <v>31</v>
      </c>
      <c r="M121" s="22">
        <v>0.1</v>
      </c>
      <c r="N121" s="22">
        <f t="shared" si="27"/>
        <v>0</v>
      </c>
      <c r="P121" s="2"/>
      <c r="Q121" s="2" t="s">
        <v>31</v>
      </c>
      <c r="R121" s="26">
        <v>0.1</v>
      </c>
      <c r="S121" s="22">
        <f t="shared" si="28"/>
        <v>0</v>
      </c>
      <c r="U121" s="2"/>
      <c r="V121" s="2" t="s">
        <v>31</v>
      </c>
      <c r="W121" s="26">
        <v>0.1</v>
      </c>
      <c r="X121" s="22">
        <f t="shared" si="29"/>
        <v>0</v>
      </c>
    </row>
    <row r="122" spans="1:27" x14ac:dyDescent="0.2">
      <c r="A122" s="2"/>
      <c r="B122" s="2" t="s">
        <v>31</v>
      </c>
      <c r="C122" s="22">
        <v>0.05</v>
      </c>
      <c r="D122" s="22">
        <f t="shared" si="25"/>
        <v>0</v>
      </c>
      <c r="F122" s="2"/>
      <c r="G122" s="2" t="s">
        <v>31</v>
      </c>
      <c r="H122" s="22">
        <v>0.05</v>
      </c>
      <c r="I122" s="22">
        <f t="shared" si="26"/>
        <v>0</v>
      </c>
      <c r="K122" s="2"/>
      <c r="L122" s="2" t="s">
        <v>31</v>
      </c>
      <c r="M122" s="22">
        <v>0.05</v>
      </c>
      <c r="N122" s="22">
        <f t="shared" si="27"/>
        <v>0</v>
      </c>
      <c r="P122" s="2"/>
      <c r="Q122" s="2" t="s">
        <v>31</v>
      </c>
      <c r="R122" s="26">
        <v>0.05</v>
      </c>
      <c r="S122" s="22">
        <f t="shared" si="28"/>
        <v>0</v>
      </c>
      <c r="U122" s="2"/>
      <c r="V122" s="2" t="s">
        <v>31</v>
      </c>
      <c r="W122" s="26">
        <v>0.05</v>
      </c>
      <c r="X122" s="22">
        <f t="shared" si="29"/>
        <v>0</v>
      </c>
    </row>
    <row r="123" spans="1:27" x14ac:dyDescent="0.2">
      <c r="A123" s="2"/>
      <c r="B123" s="2" t="s">
        <v>31</v>
      </c>
      <c r="C123" s="22">
        <v>0.02</v>
      </c>
      <c r="D123" s="22">
        <f t="shared" si="25"/>
        <v>0</v>
      </c>
      <c r="F123" s="2"/>
      <c r="G123" s="2" t="s">
        <v>31</v>
      </c>
      <c r="H123" s="22">
        <v>0.02</v>
      </c>
      <c r="I123" s="22">
        <f t="shared" si="26"/>
        <v>0</v>
      </c>
      <c r="K123" s="2"/>
      <c r="L123" s="2" t="s">
        <v>31</v>
      </c>
      <c r="M123" s="22">
        <v>0.02</v>
      </c>
      <c r="N123" s="22">
        <f t="shared" si="27"/>
        <v>0</v>
      </c>
      <c r="P123" s="2"/>
      <c r="Q123" s="2" t="s">
        <v>31</v>
      </c>
      <c r="R123" s="26">
        <v>0.02</v>
      </c>
      <c r="S123" s="22">
        <f t="shared" si="28"/>
        <v>0</v>
      </c>
      <c r="U123" s="2"/>
      <c r="V123" s="2" t="s">
        <v>31</v>
      </c>
      <c r="W123" s="26">
        <v>0.02</v>
      </c>
      <c r="X123" s="22">
        <f t="shared" si="29"/>
        <v>0</v>
      </c>
    </row>
    <row r="124" spans="1:27" x14ac:dyDescent="0.2">
      <c r="A124" s="2"/>
      <c r="B124" s="2" t="s">
        <v>31</v>
      </c>
      <c r="C124" s="22">
        <v>0.01</v>
      </c>
      <c r="D124" s="22">
        <f t="shared" si="25"/>
        <v>0</v>
      </c>
      <c r="F124" s="2"/>
      <c r="G124" s="2" t="s">
        <v>31</v>
      </c>
      <c r="H124" s="22">
        <v>0.01</v>
      </c>
      <c r="I124" s="22">
        <f t="shared" si="26"/>
        <v>0</v>
      </c>
      <c r="K124" s="2"/>
      <c r="L124" s="2" t="s">
        <v>31</v>
      </c>
      <c r="M124" s="22">
        <v>0.01</v>
      </c>
      <c r="N124" s="22">
        <f t="shared" si="27"/>
        <v>0</v>
      </c>
      <c r="P124" s="2"/>
      <c r="Q124" s="2" t="s">
        <v>31</v>
      </c>
      <c r="R124" s="26">
        <v>0.01</v>
      </c>
      <c r="S124" s="22">
        <f t="shared" si="28"/>
        <v>0</v>
      </c>
      <c r="U124" s="2"/>
      <c r="V124" s="2" t="s">
        <v>31</v>
      </c>
      <c r="W124" s="26">
        <v>0.01</v>
      </c>
      <c r="X124" s="22">
        <f t="shared" si="29"/>
        <v>0</v>
      </c>
    </row>
    <row r="125" spans="1:27" x14ac:dyDescent="0.2">
      <c r="A125" s="25"/>
      <c r="B125" s="27" t="s">
        <v>32</v>
      </c>
      <c r="D125" s="28">
        <f>SUM(D113:D124)</f>
        <v>0</v>
      </c>
      <c r="F125" s="25"/>
      <c r="G125" s="27" t="s">
        <v>32</v>
      </c>
      <c r="I125" s="28">
        <f>SUM(I113:I124)</f>
        <v>0</v>
      </c>
      <c r="K125" s="25"/>
      <c r="L125" s="27" t="s">
        <v>32</v>
      </c>
      <c r="N125" s="28">
        <f>SUM(N113:N124)</f>
        <v>0</v>
      </c>
      <c r="P125" s="25"/>
      <c r="Q125" s="27" t="s">
        <v>32</v>
      </c>
      <c r="S125" s="28">
        <f>SUM(S113:S124)</f>
        <v>0</v>
      </c>
      <c r="U125" s="25"/>
      <c r="V125" s="27" t="s">
        <v>32</v>
      </c>
      <c r="X125" s="28">
        <f>SUM(X113:X124)</f>
        <v>0</v>
      </c>
    </row>
  </sheetData>
  <phoneticPr fontId="3" type="noConversion"/>
  <pageMargins left="1.1811023622047245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N524"/>
  <sheetViews>
    <sheetView showGridLines="0" zoomScale="90" workbookViewId="0"/>
  </sheetViews>
  <sheetFormatPr defaultRowHeight="12.75" x14ac:dyDescent="0.2"/>
  <cols>
    <col min="1" max="1" width="11.28515625" style="4" customWidth="1"/>
    <col min="2" max="13" width="10.28515625" style="4" customWidth="1"/>
    <col min="14" max="14" width="10.28515625" customWidth="1"/>
  </cols>
  <sheetData>
    <row r="2" spans="1:14" s="16" customFormat="1" ht="15.75" x14ac:dyDescent="0.25">
      <c r="A2" s="17" t="s">
        <v>16</v>
      </c>
      <c r="B2" s="18">
        <v>1</v>
      </c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4" ht="21.75" customHeight="1" x14ac:dyDescent="0.2">
      <c r="A3" s="14" t="s">
        <v>15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0</v>
      </c>
      <c r="G3" s="12" t="s">
        <v>6</v>
      </c>
      <c r="H3" s="12" t="s">
        <v>7</v>
      </c>
      <c r="I3" s="12" t="s">
        <v>8</v>
      </c>
      <c r="J3" s="12" t="s">
        <v>9</v>
      </c>
      <c r="K3" s="12" t="s">
        <v>10</v>
      </c>
      <c r="L3" s="12" t="s">
        <v>11</v>
      </c>
      <c r="M3" s="12" t="s">
        <v>12</v>
      </c>
      <c r="N3" s="12" t="s">
        <v>1</v>
      </c>
    </row>
    <row r="4" spans="1:14" x14ac:dyDescent="0.2">
      <c r="A4" s="5">
        <v>50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2">
        <f>SUM(B4:M4)</f>
        <v>0</v>
      </c>
    </row>
    <row r="5" spans="1:14" x14ac:dyDescent="0.2">
      <c r="A5" s="5">
        <v>20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2">
        <f t="shared" ref="N5:N16" si="0">SUM(B5:M5)</f>
        <v>0</v>
      </c>
    </row>
    <row r="6" spans="1:14" x14ac:dyDescent="0.2">
      <c r="A6" s="5">
        <v>10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2">
        <f t="shared" si="0"/>
        <v>0</v>
      </c>
    </row>
    <row r="7" spans="1:14" x14ac:dyDescent="0.2">
      <c r="A7" s="5">
        <v>5</v>
      </c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2">
        <f t="shared" si="0"/>
        <v>0</v>
      </c>
    </row>
    <row r="8" spans="1:14" x14ac:dyDescent="0.2">
      <c r="A8" s="5">
        <v>2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2">
        <f t="shared" si="0"/>
        <v>0</v>
      </c>
    </row>
    <row r="9" spans="1:14" x14ac:dyDescent="0.2">
      <c r="A9" s="5">
        <v>1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2">
        <f t="shared" si="0"/>
        <v>0</v>
      </c>
    </row>
    <row r="10" spans="1:14" x14ac:dyDescent="0.2">
      <c r="A10" s="5">
        <v>0.5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">
        <f t="shared" si="0"/>
        <v>0</v>
      </c>
    </row>
    <row r="11" spans="1:14" x14ac:dyDescent="0.2">
      <c r="A11" s="5">
        <v>0.2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2">
        <f t="shared" si="0"/>
        <v>0</v>
      </c>
    </row>
    <row r="12" spans="1:14" x14ac:dyDescent="0.2">
      <c r="A12" s="5">
        <v>0.1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2">
        <f t="shared" si="0"/>
        <v>0</v>
      </c>
    </row>
    <row r="13" spans="1:14" x14ac:dyDescent="0.2">
      <c r="A13" s="5">
        <v>0.05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2">
        <f t="shared" si="0"/>
        <v>0</v>
      </c>
    </row>
    <row r="14" spans="1:14" x14ac:dyDescent="0.2">
      <c r="A14" s="5">
        <v>0.02</v>
      </c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2">
        <f t="shared" si="0"/>
        <v>0</v>
      </c>
    </row>
    <row r="15" spans="1:14" x14ac:dyDescent="0.2">
      <c r="A15" s="5">
        <v>0.01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2">
        <f t="shared" si="0"/>
        <v>0</v>
      </c>
    </row>
    <row r="16" spans="1:14" x14ac:dyDescent="0.2">
      <c r="A16" s="5" t="s">
        <v>13</v>
      </c>
      <c r="B16" s="56">
        <f>SUMPRODUCT($A4:$A15,B4:B15)</f>
        <v>0</v>
      </c>
      <c r="C16" s="56">
        <f t="shared" ref="C16:M16" si="1">SUMPRODUCT($A4:$A15,C4:C15)</f>
        <v>0</v>
      </c>
      <c r="D16" s="56">
        <f t="shared" si="1"/>
        <v>0</v>
      </c>
      <c r="E16" s="56">
        <f t="shared" si="1"/>
        <v>0</v>
      </c>
      <c r="F16" s="56">
        <f t="shared" si="1"/>
        <v>0</v>
      </c>
      <c r="G16" s="56">
        <f t="shared" si="1"/>
        <v>0</v>
      </c>
      <c r="H16" s="56">
        <f t="shared" si="1"/>
        <v>0</v>
      </c>
      <c r="I16" s="56">
        <f t="shared" si="1"/>
        <v>0</v>
      </c>
      <c r="J16" s="56">
        <f t="shared" si="1"/>
        <v>0</v>
      </c>
      <c r="K16" s="56">
        <f t="shared" si="1"/>
        <v>0</v>
      </c>
      <c r="L16" s="56">
        <f t="shared" si="1"/>
        <v>0</v>
      </c>
      <c r="M16" s="56">
        <f t="shared" si="1"/>
        <v>0</v>
      </c>
      <c r="N16" s="3">
        <f t="shared" si="0"/>
        <v>0</v>
      </c>
    </row>
    <row r="19" spans="1:14" ht="15.75" x14ac:dyDescent="0.25">
      <c r="A19" s="17" t="s">
        <v>17</v>
      </c>
      <c r="B19" s="18">
        <f>B2+1</f>
        <v>2</v>
      </c>
    </row>
    <row r="20" spans="1:14" s="13" customFormat="1" ht="25.5" customHeight="1" x14ac:dyDescent="0.2">
      <c r="A20" s="14" t="s">
        <v>15</v>
      </c>
      <c r="B20" s="12" t="s">
        <v>2</v>
      </c>
      <c r="C20" s="12" t="s">
        <v>3</v>
      </c>
      <c r="D20" s="12" t="s">
        <v>4</v>
      </c>
      <c r="E20" s="12" t="s">
        <v>5</v>
      </c>
      <c r="F20" s="12" t="s">
        <v>0</v>
      </c>
      <c r="G20" s="12" t="s">
        <v>6</v>
      </c>
      <c r="H20" s="12" t="s">
        <v>7</v>
      </c>
      <c r="I20" s="12" t="s">
        <v>8</v>
      </c>
      <c r="J20" s="12" t="s">
        <v>9</v>
      </c>
      <c r="K20" s="12" t="s">
        <v>10</v>
      </c>
      <c r="L20" s="12" t="s">
        <v>11</v>
      </c>
      <c r="M20" s="12" t="s">
        <v>12</v>
      </c>
      <c r="N20" s="12" t="s">
        <v>1</v>
      </c>
    </row>
    <row r="21" spans="1:14" x14ac:dyDescent="0.2">
      <c r="A21" s="5">
        <v>50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2">
        <f>SUM(B21:M21)</f>
        <v>0</v>
      </c>
    </row>
    <row r="22" spans="1:14" x14ac:dyDescent="0.2">
      <c r="A22" s="5">
        <v>20</v>
      </c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2">
        <f t="shared" ref="N22:N33" si="2">SUM(B22:M22)</f>
        <v>0</v>
      </c>
    </row>
    <row r="23" spans="1:14" x14ac:dyDescent="0.2">
      <c r="A23" s="5">
        <v>10</v>
      </c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2">
        <f t="shared" si="2"/>
        <v>0</v>
      </c>
    </row>
    <row r="24" spans="1:14" x14ac:dyDescent="0.2">
      <c r="A24" s="5">
        <v>5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2">
        <f t="shared" si="2"/>
        <v>0</v>
      </c>
    </row>
    <row r="25" spans="1:14" x14ac:dyDescent="0.2">
      <c r="A25" s="5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2">
        <f t="shared" si="2"/>
        <v>0</v>
      </c>
    </row>
    <row r="26" spans="1:14" x14ac:dyDescent="0.2">
      <c r="A26" s="5">
        <v>1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2">
        <f t="shared" si="2"/>
        <v>0</v>
      </c>
    </row>
    <row r="27" spans="1:14" x14ac:dyDescent="0.2">
      <c r="A27" s="5">
        <v>0.5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2">
        <f t="shared" si="2"/>
        <v>0</v>
      </c>
    </row>
    <row r="28" spans="1:14" x14ac:dyDescent="0.2">
      <c r="A28" s="5">
        <v>0.2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2">
        <f t="shared" si="2"/>
        <v>0</v>
      </c>
    </row>
    <row r="29" spans="1:14" x14ac:dyDescent="0.2">
      <c r="A29" s="5">
        <v>0.1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2">
        <f t="shared" si="2"/>
        <v>0</v>
      </c>
    </row>
    <row r="30" spans="1:14" x14ac:dyDescent="0.2">
      <c r="A30" s="5">
        <v>0.05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2">
        <f t="shared" si="2"/>
        <v>0</v>
      </c>
    </row>
    <row r="31" spans="1:14" x14ac:dyDescent="0.2">
      <c r="A31" s="5">
        <v>0.02</v>
      </c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2">
        <f t="shared" si="2"/>
        <v>0</v>
      </c>
    </row>
    <row r="32" spans="1:14" x14ac:dyDescent="0.2">
      <c r="A32" s="5">
        <v>0.01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2">
        <f t="shared" si="2"/>
        <v>0</v>
      </c>
    </row>
    <row r="33" spans="1:14" x14ac:dyDescent="0.2">
      <c r="A33" s="5" t="s">
        <v>13</v>
      </c>
      <c r="B33" s="56">
        <f>SUMPRODUCT($A21:$A32,B21:B32)</f>
        <v>0</v>
      </c>
      <c r="C33" s="56">
        <f t="shared" ref="C33:M33" si="3">SUMPRODUCT($A21:$A32,C21:C32)</f>
        <v>0</v>
      </c>
      <c r="D33" s="56">
        <f t="shared" si="3"/>
        <v>0</v>
      </c>
      <c r="E33" s="56">
        <f t="shared" si="3"/>
        <v>0</v>
      </c>
      <c r="F33" s="56">
        <f t="shared" si="3"/>
        <v>0</v>
      </c>
      <c r="G33" s="56">
        <f t="shared" si="3"/>
        <v>0</v>
      </c>
      <c r="H33" s="56">
        <f t="shared" si="3"/>
        <v>0</v>
      </c>
      <c r="I33" s="56">
        <f t="shared" si="3"/>
        <v>0</v>
      </c>
      <c r="J33" s="56">
        <f t="shared" si="3"/>
        <v>0</v>
      </c>
      <c r="K33" s="56">
        <f t="shared" si="3"/>
        <v>0</v>
      </c>
      <c r="L33" s="56">
        <f t="shared" si="3"/>
        <v>0</v>
      </c>
      <c r="M33" s="56">
        <f t="shared" si="3"/>
        <v>0</v>
      </c>
      <c r="N33" s="3">
        <f t="shared" si="2"/>
        <v>0</v>
      </c>
    </row>
    <row r="36" spans="1:14" ht="15.75" x14ac:dyDescent="0.25">
      <c r="A36" s="17" t="s">
        <v>17</v>
      </c>
      <c r="B36" s="18">
        <f>B19+1</f>
        <v>3</v>
      </c>
    </row>
    <row r="37" spans="1:14" ht="22.5" x14ac:dyDescent="0.2">
      <c r="A37" s="14" t="s">
        <v>15</v>
      </c>
      <c r="B37" s="12" t="s">
        <v>2</v>
      </c>
      <c r="C37" s="12" t="s">
        <v>3</v>
      </c>
      <c r="D37" s="12" t="s">
        <v>4</v>
      </c>
      <c r="E37" s="12" t="s">
        <v>5</v>
      </c>
      <c r="F37" s="12" t="s">
        <v>0</v>
      </c>
      <c r="G37" s="12" t="s">
        <v>6</v>
      </c>
      <c r="H37" s="12" t="s">
        <v>7</v>
      </c>
      <c r="I37" s="12" t="s">
        <v>8</v>
      </c>
      <c r="J37" s="12" t="s">
        <v>9</v>
      </c>
      <c r="K37" s="12" t="s">
        <v>10</v>
      </c>
      <c r="L37" s="12" t="s">
        <v>11</v>
      </c>
      <c r="M37" s="12" t="s">
        <v>12</v>
      </c>
      <c r="N37" s="12" t="s">
        <v>1</v>
      </c>
    </row>
    <row r="38" spans="1:14" x14ac:dyDescent="0.2">
      <c r="A38" s="5">
        <v>50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2">
        <f>SUM(B38:M38)</f>
        <v>0</v>
      </c>
    </row>
    <row r="39" spans="1:14" x14ac:dyDescent="0.2">
      <c r="A39" s="5">
        <v>20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2">
        <f t="shared" ref="N39:N50" si="4">SUM(B39:M39)</f>
        <v>0</v>
      </c>
    </row>
    <row r="40" spans="1:14" x14ac:dyDescent="0.2">
      <c r="A40" s="5">
        <v>10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2">
        <f t="shared" si="4"/>
        <v>0</v>
      </c>
    </row>
    <row r="41" spans="1:14" x14ac:dyDescent="0.2">
      <c r="A41" s="5">
        <v>5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2">
        <f t="shared" si="4"/>
        <v>0</v>
      </c>
    </row>
    <row r="42" spans="1:14" x14ac:dyDescent="0.2">
      <c r="A42" s="5">
        <v>2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2">
        <f t="shared" si="4"/>
        <v>0</v>
      </c>
    </row>
    <row r="43" spans="1:14" x14ac:dyDescent="0.2">
      <c r="A43" s="5">
        <v>1</v>
      </c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2">
        <f t="shared" si="4"/>
        <v>0</v>
      </c>
    </row>
    <row r="44" spans="1:14" x14ac:dyDescent="0.2">
      <c r="A44" s="5">
        <v>0.5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2">
        <f t="shared" si="4"/>
        <v>0</v>
      </c>
    </row>
    <row r="45" spans="1:14" x14ac:dyDescent="0.2">
      <c r="A45" s="5">
        <v>0.2</v>
      </c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2">
        <f t="shared" si="4"/>
        <v>0</v>
      </c>
    </row>
    <row r="46" spans="1:14" x14ac:dyDescent="0.2">
      <c r="A46" s="5">
        <v>0.1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2">
        <f t="shared" si="4"/>
        <v>0</v>
      </c>
    </row>
    <row r="47" spans="1:14" x14ac:dyDescent="0.2">
      <c r="A47" s="5">
        <v>0.05</v>
      </c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2">
        <f t="shared" si="4"/>
        <v>0</v>
      </c>
    </row>
    <row r="48" spans="1:14" x14ac:dyDescent="0.2">
      <c r="A48" s="5">
        <v>0.02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2">
        <f t="shared" si="4"/>
        <v>0</v>
      </c>
    </row>
    <row r="49" spans="1:14" x14ac:dyDescent="0.2">
      <c r="A49" s="5">
        <v>0.01</v>
      </c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2">
        <f t="shared" si="4"/>
        <v>0</v>
      </c>
    </row>
    <row r="50" spans="1:14" x14ac:dyDescent="0.2">
      <c r="A50" s="5" t="s">
        <v>13</v>
      </c>
      <c r="B50" s="56">
        <f>SUMPRODUCT($A38:$A49,B38:B49)</f>
        <v>0</v>
      </c>
      <c r="C50" s="56">
        <f>SUMPRODUCT($A38:$A49,C38:C49)</f>
        <v>0</v>
      </c>
      <c r="D50" s="56">
        <f t="shared" ref="D50:M50" si="5">SUMPRODUCT($A38:$A49,D38:D49)</f>
        <v>0</v>
      </c>
      <c r="E50" s="56">
        <f t="shared" si="5"/>
        <v>0</v>
      </c>
      <c r="F50" s="56">
        <f t="shared" si="5"/>
        <v>0</v>
      </c>
      <c r="G50" s="56">
        <f t="shared" si="5"/>
        <v>0</v>
      </c>
      <c r="H50" s="56">
        <f t="shared" si="5"/>
        <v>0</v>
      </c>
      <c r="I50" s="56">
        <f t="shared" si="5"/>
        <v>0</v>
      </c>
      <c r="J50" s="56">
        <f t="shared" si="5"/>
        <v>0</v>
      </c>
      <c r="K50" s="56">
        <f t="shared" si="5"/>
        <v>0</v>
      </c>
      <c r="L50" s="56">
        <f t="shared" si="5"/>
        <v>0</v>
      </c>
      <c r="M50" s="56">
        <f t="shared" si="5"/>
        <v>0</v>
      </c>
      <c r="N50" s="3">
        <f t="shared" si="4"/>
        <v>0</v>
      </c>
    </row>
    <row r="53" spans="1:14" ht="15.75" x14ac:dyDescent="0.25">
      <c r="A53" s="17" t="s">
        <v>17</v>
      </c>
      <c r="B53" s="18">
        <f>B36+1</f>
        <v>4</v>
      </c>
    </row>
    <row r="54" spans="1:14" ht="22.5" x14ac:dyDescent="0.2">
      <c r="A54" s="14" t="s">
        <v>15</v>
      </c>
      <c r="B54" s="12" t="s">
        <v>2</v>
      </c>
      <c r="C54" s="12" t="s">
        <v>3</v>
      </c>
      <c r="D54" s="12" t="s">
        <v>4</v>
      </c>
      <c r="E54" s="12" t="s">
        <v>5</v>
      </c>
      <c r="F54" s="12" t="s">
        <v>0</v>
      </c>
      <c r="G54" s="12" t="s">
        <v>6</v>
      </c>
      <c r="H54" s="12" t="s">
        <v>7</v>
      </c>
      <c r="I54" s="12" t="s">
        <v>8</v>
      </c>
      <c r="J54" s="12" t="s">
        <v>9</v>
      </c>
      <c r="K54" s="12" t="s">
        <v>10</v>
      </c>
      <c r="L54" s="12" t="s">
        <v>11</v>
      </c>
      <c r="M54" s="12" t="s">
        <v>12</v>
      </c>
      <c r="N54" s="12" t="s">
        <v>1</v>
      </c>
    </row>
    <row r="55" spans="1:14" x14ac:dyDescent="0.2">
      <c r="A55" s="5">
        <v>50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2">
        <f>SUM(B55:M55)</f>
        <v>0</v>
      </c>
    </row>
    <row r="56" spans="1:14" x14ac:dyDescent="0.2">
      <c r="A56" s="5">
        <v>20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2">
        <f t="shared" ref="N56:N67" si="6">SUM(B56:M56)</f>
        <v>0</v>
      </c>
    </row>
    <row r="57" spans="1:14" x14ac:dyDescent="0.2">
      <c r="A57" s="5">
        <v>10</v>
      </c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2">
        <f t="shared" si="6"/>
        <v>0</v>
      </c>
    </row>
    <row r="58" spans="1:14" x14ac:dyDescent="0.2">
      <c r="A58" s="5">
        <v>5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2">
        <f t="shared" si="6"/>
        <v>0</v>
      </c>
    </row>
    <row r="59" spans="1:14" x14ac:dyDescent="0.2">
      <c r="A59" s="5">
        <v>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2">
        <f t="shared" si="6"/>
        <v>0</v>
      </c>
    </row>
    <row r="60" spans="1:14" x14ac:dyDescent="0.2">
      <c r="A60" s="5">
        <v>1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2">
        <f t="shared" si="6"/>
        <v>0</v>
      </c>
    </row>
    <row r="61" spans="1:14" x14ac:dyDescent="0.2">
      <c r="A61" s="5">
        <v>0.5</v>
      </c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2">
        <f t="shared" si="6"/>
        <v>0</v>
      </c>
    </row>
    <row r="62" spans="1:14" x14ac:dyDescent="0.2">
      <c r="A62" s="5">
        <v>0.2</v>
      </c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2">
        <f t="shared" si="6"/>
        <v>0</v>
      </c>
    </row>
    <row r="63" spans="1:14" x14ac:dyDescent="0.2">
      <c r="A63" s="5">
        <v>0.1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2">
        <f t="shared" si="6"/>
        <v>0</v>
      </c>
    </row>
    <row r="64" spans="1:14" x14ac:dyDescent="0.2">
      <c r="A64" s="5">
        <v>0.05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2">
        <f t="shared" si="6"/>
        <v>0</v>
      </c>
    </row>
    <row r="65" spans="1:14" x14ac:dyDescent="0.2">
      <c r="A65" s="5">
        <v>0.02</v>
      </c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2">
        <f t="shared" si="6"/>
        <v>0</v>
      </c>
    </row>
    <row r="66" spans="1:14" x14ac:dyDescent="0.2">
      <c r="A66" s="5">
        <v>0.01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2">
        <f t="shared" si="6"/>
        <v>0</v>
      </c>
    </row>
    <row r="67" spans="1:14" x14ac:dyDescent="0.2">
      <c r="A67" s="5" t="s">
        <v>13</v>
      </c>
      <c r="B67" s="56">
        <f>SUMPRODUCT($A55:$A66,B55:B66)</f>
        <v>0</v>
      </c>
      <c r="C67" s="56">
        <f t="shared" ref="C67:M67" si="7">SUMPRODUCT($A55:$A66,C55:C66)</f>
        <v>0</v>
      </c>
      <c r="D67" s="56">
        <f t="shared" si="7"/>
        <v>0</v>
      </c>
      <c r="E67" s="56">
        <f t="shared" si="7"/>
        <v>0</v>
      </c>
      <c r="F67" s="56">
        <f t="shared" si="7"/>
        <v>0</v>
      </c>
      <c r="G67" s="56">
        <f t="shared" si="7"/>
        <v>0</v>
      </c>
      <c r="H67" s="56">
        <f t="shared" si="7"/>
        <v>0</v>
      </c>
      <c r="I67" s="56">
        <f t="shared" si="7"/>
        <v>0</v>
      </c>
      <c r="J67" s="56">
        <f t="shared" si="7"/>
        <v>0</v>
      </c>
      <c r="K67" s="56">
        <f t="shared" si="7"/>
        <v>0</v>
      </c>
      <c r="L67" s="56">
        <f t="shared" si="7"/>
        <v>0</v>
      </c>
      <c r="M67" s="56">
        <f t="shared" si="7"/>
        <v>0</v>
      </c>
      <c r="N67" s="3">
        <f t="shared" si="6"/>
        <v>0</v>
      </c>
    </row>
    <row r="71" spans="1:14" ht="15.75" x14ac:dyDescent="0.25">
      <c r="A71" s="17" t="s">
        <v>17</v>
      </c>
      <c r="B71" s="18">
        <f>B53+1</f>
        <v>5</v>
      </c>
    </row>
    <row r="72" spans="1:14" ht="22.5" x14ac:dyDescent="0.2">
      <c r="A72" s="14" t="s">
        <v>15</v>
      </c>
      <c r="B72" s="12" t="s">
        <v>2</v>
      </c>
      <c r="C72" s="12" t="s">
        <v>3</v>
      </c>
      <c r="D72" s="12" t="s">
        <v>4</v>
      </c>
      <c r="E72" s="12" t="s">
        <v>5</v>
      </c>
      <c r="F72" s="12" t="s">
        <v>0</v>
      </c>
      <c r="G72" s="12" t="s">
        <v>6</v>
      </c>
      <c r="H72" s="12" t="s">
        <v>7</v>
      </c>
      <c r="I72" s="12" t="s">
        <v>8</v>
      </c>
      <c r="J72" s="12" t="s">
        <v>9</v>
      </c>
      <c r="K72" s="12" t="s">
        <v>10</v>
      </c>
      <c r="L72" s="12" t="s">
        <v>11</v>
      </c>
      <c r="M72" s="12" t="s">
        <v>12</v>
      </c>
      <c r="N72" s="12" t="s">
        <v>1</v>
      </c>
    </row>
    <row r="73" spans="1:14" x14ac:dyDescent="0.2">
      <c r="A73" s="5">
        <v>50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2">
        <f>SUM(B73:M73)</f>
        <v>0</v>
      </c>
    </row>
    <row r="74" spans="1:14" x14ac:dyDescent="0.2">
      <c r="A74" s="5">
        <v>20</v>
      </c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2">
        <f t="shared" ref="N74:N85" si="8">SUM(B74:M74)</f>
        <v>0</v>
      </c>
    </row>
    <row r="75" spans="1:14" x14ac:dyDescent="0.2">
      <c r="A75" s="5">
        <v>10</v>
      </c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2">
        <f t="shared" si="8"/>
        <v>0</v>
      </c>
    </row>
    <row r="76" spans="1:14" x14ac:dyDescent="0.2">
      <c r="A76" s="5">
        <v>5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2">
        <f t="shared" si="8"/>
        <v>0</v>
      </c>
    </row>
    <row r="77" spans="1:14" x14ac:dyDescent="0.2">
      <c r="A77" s="5">
        <v>2</v>
      </c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2">
        <f t="shared" si="8"/>
        <v>0</v>
      </c>
    </row>
    <row r="78" spans="1:14" x14ac:dyDescent="0.2">
      <c r="A78" s="5">
        <v>1</v>
      </c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2">
        <f t="shared" si="8"/>
        <v>0</v>
      </c>
    </row>
    <row r="79" spans="1:14" x14ac:dyDescent="0.2">
      <c r="A79" s="5">
        <v>0.5</v>
      </c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2">
        <f t="shared" si="8"/>
        <v>0</v>
      </c>
    </row>
    <row r="80" spans="1:14" x14ac:dyDescent="0.2">
      <c r="A80" s="5">
        <v>0.2</v>
      </c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2">
        <f t="shared" si="8"/>
        <v>0</v>
      </c>
    </row>
    <row r="81" spans="1:14" x14ac:dyDescent="0.2">
      <c r="A81" s="5">
        <v>0.1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2">
        <f t="shared" si="8"/>
        <v>0</v>
      </c>
    </row>
    <row r="82" spans="1:14" x14ac:dyDescent="0.2">
      <c r="A82" s="5">
        <v>0.05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2">
        <f t="shared" si="8"/>
        <v>0</v>
      </c>
    </row>
    <row r="83" spans="1:14" x14ac:dyDescent="0.2">
      <c r="A83" s="5">
        <v>0.02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2">
        <f t="shared" si="8"/>
        <v>0</v>
      </c>
    </row>
    <row r="84" spans="1:14" x14ac:dyDescent="0.2">
      <c r="A84" s="5">
        <v>0.01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2">
        <f t="shared" si="8"/>
        <v>0</v>
      </c>
    </row>
    <row r="85" spans="1:14" x14ac:dyDescent="0.2">
      <c r="A85" s="5" t="s">
        <v>13</v>
      </c>
      <c r="B85" s="56">
        <f>SUMPRODUCT($A73:$A84,B73:B84)</f>
        <v>0</v>
      </c>
      <c r="C85" s="56">
        <f t="shared" ref="C85" si="9">SUMPRODUCT($A73:$A84,C73:C84)</f>
        <v>0</v>
      </c>
      <c r="D85" s="56">
        <f>SUMPRODUCT($A73:$A84,D73:D84)</f>
        <v>0</v>
      </c>
      <c r="E85" s="56">
        <f t="shared" ref="E85:L85" si="10">SUMPRODUCT($A73:$A84,E73:E84)</f>
        <v>0</v>
      </c>
      <c r="F85" s="56">
        <f t="shared" si="10"/>
        <v>0</v>
      </c>
      <c r="G85" s="56">
        <f t="shared" si="10"/>
        <v>0</v>
      </c>
      <c r="H85" s="56">
        <f t="shared" si="10"/>
        <v>0</v>
      </c>
      <c r="I85" s="56">
        <f t="shared" si="10"/>
        <v>0</v>
      </c>
      <c r="J85" s="56">
        <f t="shared" si="10"/>
        <v>0</v>
      </c>
      <c r="K85" s="56">
        <f t="shared" si="10"/>
        <v>0</v>
      </c>
      <c r="L85" s="56">
        <f t="shared" si="10"/>
        <v>0</v>
      </c>
      <c r="M85" s="56">
        <f>SUMPRODUCT($A73:$A84,M73:M84)</f>
        <v>0</v>
      </c>
      <c r="N85" s="3">
        <f t="shared" si="8"/>
        <v>0</v>
      </c>
    </row>
    <row r="88" spans="1:14" ht="15.75" x14ac:dyDescent="0.25">
      <c r="A88" s="17" t="s">
        <v>17</v>
      </c>
      <c r="B88" s="18">
        <f>B71+1</f>
        <v>6</v>
      </c>
    </row>
    <row r="89" spans="1:14" ht="22.5" x14ac:dyDescent="0.2">
      <c r="A89" s="14" t="s">
        <v>15</v>
      </c>
      <c r="B89" s="12" t="s">
        <v>2</v>
      </c>
      <c r="C89" s="12" t="s">
        <v>3</v>
      </c>
      <c r="D89" s="12" t="s">
        <v>4</v>
      </c>
      <c r="E89" s="12" t="s">
        <v>5</v>
      </c>
      <c r="F89" s="12" t="s">
        <v>0</v>
      </c>
      <c r="G89" s="12" t="s">
        <v>6</v>
      </c>
      <c r="H89" s="12" t="s">
        <v>7</v>
      </c>
      <c r="I89" s="12" t="s">
        <v>8</v>
      </c>
      <c r="J89" s="12" t="s">
        <v>9</v>
      </c>
      <c r="K89" s="12" t="s">
        <v>10</v>
      </c>
      <c r="L89" s="12" t="s">
        <v>11</v>
      </c>
      <c r="M89" s="12" t="s">
        <v>12</v>
      </c>
      <c r="N89" s="12" t="s">
        <v>1</v>
      </c>
    </row>
    <row r="90" spans="1:14" x14ac:dyDescent="0.2">
      <c r="A90" s="5">
        <v>50</v>
      </c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2">
        <f>SUM(B90:M90)</f>
        <v>0</v>
      </c>
    </row>
    <row r="91" spans="1:14" x14ac:dyDescent="0.2">
      <c r="A91" s="5">
        <v>20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2">
        <f t="shared" ref="N91:N102" si="11">SUM(B91:M91)</f>
        <v>0</v>
      </c>
    </row>
    <row r="92" spans="1:14" x14ac:dyDescent="0.2">
      <c r="A92" s="5">
        <v>10</v>
      </c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2">
        <f t="shared" si="11"/>
        <v>0</v>
      </c>
    </row>
    <row r="93" spans="1:14" x14ac:dyDescent="0.2">
      <c r="A93" s="5">
        <v>5</v>
      </c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2">
        <f t="shared" si="11"/>
        <v>0</v>
      </c>
    </row>
    <row r="94" spans="1:14" x14ac:dyDescent="0.2">
      <c r="A94" s="5">
        <v>2</v>
      </c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2">
        <f t="shared" si="11"/>
        <v>0</v>
      </c>
    </row>
    <row r="95" spans="1:14" x14ac:dyDescent="0.2">
      <c r="A95" s="5">
        <v>1</v>
      </c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2">
        <f t="shared" si="11"/>
        <v>0</v>
      </c>
    </row>
    <row r="96" spans="1:14" x14ac:dyDescent="0.2">
      <c r="A96" s="5">
        <v>0.5</v>
      </c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2">
        <f t="shared" si="11"/>
        <v>0</v>
      </c>
    </row>
    <row r="97" spans="1:14" x14ac:dyDescent="0.2">
      <c r="A97" s="5">
        <v>0.2</v>
      </c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2">
        <f t="shared" si="11"/>
        <v>0</v>
      </c>
    </row>
    <row r="98" spans="1:14" x14ac:dyDescent="0.2">
      <c r="A98" s="5">
        <v>0.1</v>
      </c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2">
        <f t="shared" si="11"/>
        <v>0</v>
      </c>
    </row>
    <row r="99" spans="1:14" x14ac:dyDescent="0.2">
      <c r="A99" s="5">
        <v>0.05</v>
      </c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2">
        <f t="shared" si="11"/>
        <v>0</v>
      </c>
    </row>
    <row r="100" spans="1:14" x14ac:dyDescent="0.2">
      <c r="A100" s="5">
        <v>0.02</v>
      </c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2">
        <f t="shared" si="11"/>
        <v>0</v>
      </c>
    </row>
    <row r="101" spans="1:14" x14ac:dyDescent="0.2">
      <c r="A101" s="5">
        <v>0.01</v>
      </c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2">
        <f t="shared" si="11"/>
        <v>0</v>
      </c>
    </row>
    <row r="102" spans="1:14" x14ac:dyDescent="0.2">
      <c r="A102" s="5" t="s">
        <v>13</v>
      </c>
      <c r="B102" s="56">
        <f>SUMPRODUCT($A90:$A101,B90:B101)</f>
        <v>0</v>
      </c>
      <c r="C102" s="56">
        <f t="shared" ref="C102:M102" si="12">SUMPRODUCT($A90:$A101,C90:C101)</f>
        <v>0</v>
      </c>
      <c r="D102" s="56">
        <f t="shared" si="12"/>
        <v>0</v>
      </c>
      <c r="E102" s="56">
        <f t="shared" si="12"/>
        <v>0</v>
      </c>
      <c r="F102" s="56">
        <f t="shared" si="12"/>
        <v>0</v>
      </c>
      <c r="G102" s="56">
        <f t="shared" si="12"/>
        <v>0</v>
      </c>
      <c r="H102" s="56">
        <f t="shared" si="12"/>
        <v>0</v>
      </c>
      <c r="I102" s="56">
        <f t="shared" si="12"/>
        <v>0</v>
      </c>
      <c r="J102" s="56">
        <f t="shared" si="12"/>
        <v>0</v>
      </c>
      <c r="K102" s="56">
        <f t="shared" si="12"/>
        <v>0</v>
      </c>
      <c r="L102" s="56">
        <f t="shared" si="12"/>
        <v>0</v>
      </c>
      <c r="M102" s="56">
        <f t="shared" si="12"/>
        <v>0</v>
      </c>
      <c r="N102" s="3">
        <f t="shared" si="11"/>
        <v>0</v>
      </c>
    </row>
    <row r="106" spans="1:14" ht="15.75" x14ac:dyDescent="0.25">
      <c r="A106" s="17" t="s">
        <v>17</v>
      </c>
      <c r="B106" s="18">
        <f>B88+1</f>
        <v>7</v>
      </c>
    </row>
    <row r="107" spans="1:14" ht="22.5" x14ac:dyDescent="0.2">
      <c r="A107" s="14" t="s">
        <v>15</v>
      </c>
      <c r="B107" s="12" t="s">
        <v>2</v>
      </c>
      <c r="C107" s="12" t="s">
        <v>3</v>
      </c>
      <c r="D107" s="12" t="s">
        <v>4</v>
      </c>
      <c r="E107" s="12" t="s">
        <v>5</v>
      </c>
      <c r="F107" s="12" t="s">
        <v>0</v>
      </c>
      <c r="G107" s="12" t="s">
        <v>6</v>
      </c>
      <c r="H107" s="12" t="s">
        <v>7</v>
      </c>
      <c r="I107" s="12" t="s">
        <v>8</v>
      </c>
      <c r="J107" s="12" t="s">
        <v>9</v>
      </c>
      <c r="K107" s="12" t="s">
        <v>10</v>
      </c>
      <c r="L107" s="12" t="s">
        <v>11</v>
      </c>
      <c r="M107" s="12" t="s">
        <v>12</v>
      </c>
      <c r="N107" s="12" t="s">
        <v>1</v>
      </c>
    </row>
    <row r="108" spans="1:14" x14ac:dyDescent="0.2">
      <c r="A108" s="5">
        <v>50</v>
      </c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2">
        <f>SUM(B108:M108)</f>
        <v>0</v>
      </c>
    </row>
    <row r="109" spans="1:14" x14ac:dyDescent="0.2">
      <c r="A109" s="5">
        <v>20</v>
      </c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2">
        <f t="shared" ref="N109:N120" si="13">SUM(B109:M109)</f>
        <v>0</v>
      </c>
    </row>
    <row r="110" spans="1:14" x14ac:dyDescent="0.2">
      <c r="A110" s="5">
        <v>10</v>
      </c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2">
        <f t="shared" si="13"/>
        <v>0</v>
      </c>
    </row>
    <row r="111" spans="1:14" x14ac:dyDescent="0.2">
      <c r="A111" s="5">
        <v>5</v>
      </c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2">
        <f t="shared" si="13"/>
        <v>0</v>
      </c>
    </row>
    <row r="112" spans="1:14" x14ac:dyDescent="0.2">
      <c r="A112" s="5">
        <v>2</v>
      </c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2">
        <f t="shared" si="13"/>
        <v>0</v>
      </c>
    </row>
    <row r="113" spans="1:14" x14ac:dyDescent="0.2">
      <c r="A113" s="5">
        <v>1</v>
      </c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2">
        <f t="shared" si="13"/>
        <v>0</v>
      </c>
    </row>
    <row r="114" spans="1:14" x14ac:dyDescent="0.2">
      <c r="A114" s="5">
        <v>0.5</v>
      </c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2">
        <f t="shared" si="13"/>
        <v>0</v>
      </c>
    </row>
    <row r="115" spans="1:14" x14ac:dyDescent="0.2">
      <c r="A115" s="5">
        <v>0.2</v>
      </c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2">
        <f t="shared" si="13"/>
        <v>0</v>
      </c>
    </row>
    <row r="116" spans="1:14" x14ac:dyDescent="0.2">
      <c r="A116" s="5">
        <v>0.1</v>
      </c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2">
        <f t="shared" si="13"/>
        <v>0</v>
      </c>
    </row>
    <row r="117" spans="1:14" x14ac:dyDescent="0.2">
      <c r="A117" s="5">
        <v>0.05</v>
      </c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2">
        <f t="shared" si="13"/>
        <v>0</v>
      </c>
    </row>
    <row r="118" spans="1:14" x14ac:dyDescent="0.2">
      <c r="A118" s="5">
        <v>0.02</v>
      </c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2">
        <f t="shared" si="13"/>
        <v>0</v>
      </c>
    </row>
    <row r="119" spans="1:14" x14ac:dyDescent="0.2">
      <c r="A119" s="5">
        <v>0.01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2">
        <f t="shared" si="13"/>
        <v>0</v>
      </c>
    </row>
    <row r="120" spans="1:14" x14ac:dyDescent="0.2">
      <c r="A120" s="5" t="s">
        <v>13</v>
      </c>
      <c r="B120" s="56">
        <f>SUMPRODUCT($A108:$A119,B108:B119)</f>
        <v>0</v>
      </c>
      <c r="C120" s="56">
        <f>SUMPRODUCT($A108:$A119,C108:C119)</f>
        <v>0</v>
      </c>
      <c r="D120" s="56">
        <f t="shared" ref="D120:M120" si="14">SUMPRODUCT($A108:$A119,D108:D119)</f>
        <v>0</v>
      </c>
      <c r="E120" s="56">
        <f t="shared" si="14"/>
        <v>0</v>
      </c>
      <c r="F120" s="56">
        <f t="shared" si="14"/>
        <v>0</v>
      </c>
      <c r="G120" s="56">
        <f t="shared" si="14"/>
        <v>0</v>
      </c>
      <c r="H120" s="56">
        <f t="shared" si="14"/>
        <v>0</v>
      </c>
      <c r="I120" s="56">
        <f t="shared" si="14"/>
        <v>0</v>
      </c>
      <c r="J120" s="56">
        <f t="shared" si="14"/>
        <v>0</v>
      </c>
      <c r="K120" s="56">
        <f t="shared" si="14"/>
        <v>0</v>
      </c>
      <c r="L120" s="56">
        <f t="shared" si="14"/>
        <v>0</v>
      </c>
      <c r="M120" s="56">
        <f t="shared" si="14"/>
        <v>0</v>
      </c>
      <c r="N120" s="3">
        <f t="shared" si="13"/>
        <v>0</v>
      </c>
    </row>
    <row r="123" spans="1:14" ht="15.75" x14ac:dyDescent="0.25">
      <c r="A123" s="17" t="s">
        <v>17</v>
      </c>
      <c r="B123" s="18">
        <f>B106+1</f>
        <v>8</v>
      </c>
    </row>
    <row r="124" spans="1:14" ht="22.5" x14ac:dyDescent="0.2">
      <c r="A124" s="14" t="s">
        <v>15</v>
      </c>
      <c r="B124" s="12" t="s">
        <v>2</v>
      </c>
      <c r="C124" s="12" t="s">
        <v>3</v>
      </c>
      <c r="D124" s="12" t="s">
        <v>4</v>
      </c>
      <c r="E124" s="12" t="s">
        <v>5</v>
      </c>
      <c r="F124" s="12" t="s">
        <v>0</v>
      </c>
      <c r="G124" s="12" t="s">
        <v>6</v>
      </c>
      <c r="H124" s="12" t="s">
        <v>7</v>
      </c>
      <c r="I124" s="12" t="s">
        <v>8</v>
      </c>
      <c r="J124" s="12" t="s">
        <v>9</v>
      </c>
      <c r="K124" s="12" t="s">
        <v>10</v>
      </c>
      <c r="L124" s="12" t="s">
        <v>11</v>
      </c>
      <c r="M124" s="12" t="s">
        <v>12</v>
      </c>
      <c r="N124" s="12" t="s">
        <v>1</v>
      </c>
    </row>
    <row r="125" spans="1:14" x14ac:dyDescent="0.2">
      <c r="A125" s="5">
        <v>50</v>
      </c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2">
        <f>SUM(B125:M125)</f>
        <v>0</v>
      </c>
    </row>
    <row r="126" spans="1:14" x14ac:dyDescent="0.2">
      <c r="A126" s="5">
        <v>20</v>
      </c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2">
        <f t="shared" ref="N126:N137" si="15">SUM(B126:M126)</f>
        <v>0</v>
      </c>
    </row>
    <row r="127" spans="1:14" x14ac:dyDescent="0.2">
      <c r="A127" s="5">
        <v>10</v>
      </c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2">
        <f t="shared" si="15"/>
        <v>0</v>
      </c>
    </row>
    <row r="128" spans="1:14" x14ac:dyDescent="0.2">
      <c r="A128" s="5">
        <v>5</v>
      </c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2">
        <f t="shared" si="15"/>
        <v>0</v>
      </c>
    </row>
    <row r="129" spans="1:14" x14ac:dyDescent="0.2">
      <c r="A129" s="5">
        <v>2</v>
      </c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2">
        <f t="shared" si="15"/>
        <v>0</v>
      </c>
    </row>
    <row r="130" spans="1:14" x14ac:dyDescent="0.2">
      <c r="A130" s="5">
        <v>1</v>
      </c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2">
        <f t="shared" si="15"/>
        <v>0</v>
      </c>
    </row>
    <row r="131" spans="1:14" x14ac:dyDescent="0.2">
      <c r="A131" s="5">
        <v>0.5</v>
      </c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2">
        <f t="shared" si="15"/>
        <v>0</v>
      </c>
    </row>
    <row r="132" spans="1:14" x14ac:dyDescent="0.2">
      <c r="A132" s="5">
        <v>0.2</v>
      </c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2">
        <f t="shared" si="15"/>
        <v>0</v>
      </c>
    </row>
    <row r="133" spans="1:14" x14ac:dyDescent="0.2">
      <c r="A133" s="5">
        <v>0.1</v>
      </c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2">
        <f t="shared" si="15"/>
        <v>0</v>
      </c>
    </row>
    <row r="134" spans="1:14" x14ac:dyDescent="0.2">
      <c r="A134" s="5">
        <v>0.05</v>
      </c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2">
        <f t="shared" si="15"/>
        <v>0</v>
      </c>
    </row>
    <row r="135" spans="1:14" x14ac:dyDescent="0.2">
      <c r="A135" s="5">
        <v>0.02</v>
      </c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2">
        <f t="shared" si="15"/>
        <v>0</v>
      </c>
    </row>
    <row r="136" spans="1:14" x14ac:dyDescent="0.2">
      <c r="A136" s="5">
        <v>0.01</v>
      </c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2">
        <f t="shared" si="15"/>
        <v>0</v>
      </c>
    </row>
    <row r="137" spans="1:14" x14ac:dyDescent="0.2">
      <c r="A137" s="5" t="s">
        <v>13</v>
      </c>
      <c r="B137" s="56">
        <f>SUMPRODUCT($A125:$A136,B125:B136)</f>
        <v>0</v>
      </c>
      <c r="C137" s="56">
        <f t="shared" ref="C137:M137" si="16">SUMPRODUCT($A125:$A136,C125:C136)</f>
        <v>0</v>
      </c>
      <c r="D137" s="56">
        <f t="shared" si="16"/>
        <v>0</v>
      </c>
      <c r="E137" s="56">
        <f t="shared" si="16"/>
        <v>0</v>
      </c>
      <c r="F137" s="56">
        <f t="shared" si="16"/>
        <v>0</v>
      </c>
      <c r="G137" s="56">
        <f t="shared" si="16"/>
        <v>0</v>
      </c>
      <c r="H137" s="56">
        <f t="shared" si="16"/>
        <v>0</v>
      </c>
      <c r="I137" s="56">
        <f t="shared" si="16"/>
        <v>0</v>
      </c>
      <c r="J137" s="56">
        <f t="shared" si="16"/>
        <v>0</v>
      </c>
      <c r="K137" s="56">
        <f t="shared" si="16"/>
        <v>0</v>
      </c>
      <c r="L137" s="56">
        <f t="shared" si="16"/>
        <v>0</v>
      </c>
      <c r="M137" s="56">
        <f t="shared" si="16"/>
        <v>0</v>
      </c>
      <c r="N137" s="3">
        <f t="shared" si="15"/>
        <v>0</v>
      </c>
    </row>
    <row r="141" spans="1:14" ht="15.75" x14ac:dyDescent="0.25">
      <c r="A141" s="17" t="s">
        <v>17</v>
      </c>
      <c r="B141" s="18">
        <f>B123+1</f>
        <v>9</v>
      </c>
    </row>
    <row r="142" spans="1:14" ht="22.5" x14ac:dyDescent="0.2">
      <c r="A142" s="14" t="s">
        <v>15</v>
      </c>
      <c r="B142" s="12" t="s">
        <v>2</v>
      </c>
      <c r="C142" s="12" t="s">
        <v>3</v>
      </c>
      <c r="D142" s="12" t="s">
        <v>4</v>
      </c>
      <c r="E142" s="12" t="s">
        <v>5</v>
      </c>
      <c r="F142" s="12" t="s">
        <v>0</v>
      </c>
      <c r="G142" s="12" t="s">
        <v>6</v>
      </c>
      <c r="H142" s="12" t="s">
        <v>7</v>
      </c>
      <c r="I142" s="12" t="s">
        <v>8</v>
      </c>
      <c r="J142" s="12" t="s">
        <v>9</v>
      </c>
      <c r="K142" s="12" t="s">
        <v>10</v>
      </c>
      <c r="L142" s="12" t="s">
        <v>11</v>
      </c>
      <c r="M142" s="12" t="s">
        <v>12</v>
      </c>
      <c r="N142" s="12" t="s">
        <v>1</v>
      </c>
    </row>
    <row r="143" spans="1:14" x14ac:dyDescent="0.2">
      <c r="A143" s="5">
        <v>50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2">
        <f>SUM(B143:M143)</f>
        <v>0</v>
      </c>
    </row>
    <row r="144" spans="1:14" x14ac:dyDescent="0.2">
      <c r="A144" s="5">
        <v>20</v>
      </c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2">
        <f t="shared" ref="N144:N155" si="17">SUM(B144:M144)</f>
        <v>0</v>
      </c>
    </row>
    <row r="145" spans="1:14" x14ac:dyDescent="0.2">
      <c r="A145" s="5">
        <v>10</v>
      </c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2">
        <f t="shared" si="17"/>
        <v>0</v>
      </c>
    </row>
    <row r="146" spans="1:14" x14ac:dyDescent="0.2">
      <c r="A146" s="5">
        <v>5</v>
      </c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2">
        <f t="shared" si="17"/>
        <v>0</v>
      </c>
    </row>
    <row r="147" spans="1:14" x14ac:dyDescent="0.2">
      <c r="A147" s="5">
        <v>2</v>
      </c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2">
        <f t="shared" si="17"/>
        <v>0</v>
      </c>
    </row>
    <row r="148" spans="1:14" x14ac:dyDescent="0.2">
      <c r="A148" s="5">
        <v>1</v>
      </c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2">
        <f t="shared" si="17"/>
        <v>0</v>
      </c>
    </row>
    <row r="149" spans="1:14" x14ac:dyDescent="0.2">
      <c r="A149" s="5">
        <v>0.5</v>
      </c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2">
        <f t="shared" si="17"/>
        <v>0</v>
      </c>
    </row>
    <row r="150" spans="1:14" x14ac:dyDescent="0.2">
      <c r="A150" s="5">
        <v>0.2</v>
      </c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2">
        <f t="shared" si="17"/>
        <v>0</v>
      </c>
    </row>
    <row r="151" spans="1:14" x14ac:dyDescent="0.2">
      <c r="A151" s="5">
        <v>0.1</v>
      </c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2">
        <f t="shared" si="17"/>
        <v>0</v>
      </c>
    </row>
    <row r="152" spans="1:14" x14ac:dyDescent="0.2">
      <c r="A152" s="5">
        <v>0.05</v>
      </c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2">
        <f t="shared" si="17"/>
        <v>0</v>
      </c>
    </row>
    <row r="153" spans="1:14" x14ac:dyDescent="0.2">
      <c r="A153" s="5">
        <v>0.02</v>
      </c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2">
        <f t="shared" si="17"/>
        <v>0</v>
      </c>
    </row>
    <row r="154" spans="1:14" x14ac:dyDescent="0.2">
      <c r="A154" s="5">
        <v>0.01</v>
      </c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2">
        <f t="shared" si="17"/>
        <v>0</v>
      </c>
    </row>
    <row r="155" spans="1:14" x14ac:dyDescent="0.2">
      <c r="A155" s="5" t="s">
        <v>13</v>
      </c>
      <c r="B155" s="56">
        <f>SUMPRODUCT($A143:$A154,B143:B154)</f>
        <v>0</v>
      </c>
      <c r="C155" s="56">
        <f t="shared" ref="C155:K155" si="18">SUMPRODUCT($A143:$A154,C143:C154)</f>
        <v>0</v>
      </c>
      <c r="D155" s="56">
        <f t="shared" si="18"/>
        <v>0</v>
      </c>
      <c r="E155" s="56">
        <f t="shared" si="18"/>
        <v>0</v>
      </c>
      <c r="F155" s="56">
        <f t="shared" si="18"/>
        <v>0</v>
      </c>
      <c r="G155" s="56">
        <f t="shared" si="18"/>
        <v>0</v>
      </c>
      <c r="H155" s="56">
        <f t="shared" si="18"/>
        <v>0</v>
      </c>
      <c r="I155" s="56">
        <f t="shared" si="18"/>
        <v>0</v>
      </c>
      <c r="J155" s="56">
        <f t="shared" si="18"/>
        <v>0</v>
      </c>
      <c r="K155" s="56">
        <f t="shared" si="18"/>
        <v>0</v>
      </c>
      <c r="L155" s="56">
        <f t="shared" ref="L155" si="19">SUMPRODUCT($A143:$A154,L143:L154)</f>
        <v>0</v>
      </c>
      <c r="M155" s="56">
        <f t="shared" ref="M155" si="20">SUMPRODUCT($A143:$A154,M143:M154)</f>
        <v>0</v>
      </c>
      <c r="N155" s="3">
        <f t="shared" si="17"/>
        <v>0</v>
      </c>
    </row>
    <row r="158" spans="1:14" ht="15.75" x14ac:dyDescent="0.25">
      <c r="A158" s="17" t="s">
        <v>17</v>
      </c>
      <c r="B158" s="18">
        <f>B141+1</f>
        <v>10</v>
      </c>
    </row>
    <row r="159" spans="1:14" ht="22.5" x14ac:dyDescent="0.2">
      <c r="A159" s="14" t="s">
        <v>15</v>
      </c>
      <c r="B159" s="12" t="s">
        <v>2</v>
      </c>
      <c r="C159" s="12" t="s">
        <v>3</v>
      </c>
      <c r="D159" s="12" t="s">
        <v>4</v>
      </c>
      <c r="E159" s="12" t="s">
        <v>5</v>
      </c>
      <c r="F159" s="12" t="s">
        <v>0</v>
      </c>
      <c r="G159" s="12" t="s">
        <v>6</v>
      </c>
      <c r="H159" s="12" t="s">
        <v>7</v>
      </c>
      <c r="I159" s="12" t="s">
        <v>8</v>
      </c>
      <c r="J159" s="12" t="s">
        <v>9</v>
      </c>
      <c r="K159" s="12" t="s">
        <v>10</v>
      </c>
      <c r="L159" s="12" t="s">
        <v>11</v>
      </c>
      <c r="M159" s="12" t="s">
        <v>12</v>
      </c>
      <c r="N159" s="12" t="s">
        <v>1</v>
      </c>
    </row>
    <row r="160" spans="1:14" x14ac:dyDescent="0.2">
      <c r="A160" s="5">
        <v>50</v>
      </c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2">
        <f>SUM(B160:M160)</f>
        <v>0</v>
      </c>
    </row>
    <row r="161" spans="1:14" x14ac:dyDescent="0.2">
      <c r="A161" s="5">
        <v>20</v>
      </c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2">
        <f t="shared" ref="N161:N172" si="21">SUM(B161:M161)</f>
        <v>0</v>
      </c>
    </row>
    <row r="162" spans="1:14" x14ac:dyDescent="0.2">
      <c r="A162" s="5">
        <v>10</v>
      </c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2">
        <f t="shared" si="21"/>
        <v>0</v>
      </c>
    </row>
    <row r="163" spans="1:14" x14ac:dyDescent="0.2">
      <c r="A163" s="5">
        <v>5</v>
      </c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2">
        <f t="shared" si="21"/>
        <v>0</v>
      </c>
    </row>
    <row r="164" spans="1:14" x14ac:dyDescent="0.2">
      <c r="A164" s="5">
        <v>2</v>
      </c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2">
        <f t="shared" si="21"/>
        <v>0</v>
      </c>
    </row>
    <row r="165" spans="1:14" x14ac:dyDescent="0.2">
      <c r="A165" s="5">
        <v>1</v>
      </c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2">
        <f t="shared" si="21"/>
        <v>0</v>
      </c>
    </row>
    <row r="166" spans="1:14" x14ac:dyDescent="0.2">
      <c r="A166" s="5">
        <v>0.5</v>
      </c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2">
        <f t="shared" si="21"/>
        <v>0</v>
      </c>
    </row>
    <row r="167" spans="1:14" x14ac:dyDescent="0.2">
      <c r="A167" s="5">
        <v>0.2</v>
      </c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2">
        <f t="shared" si="21"/>
        <v>0</v>
      </c>
    </row>
    <row r="168" spans="1:14" x14ac:dyDescent="0.2">
      <c r="A168" s="5">
        <v>0.1</v>
      </c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2">
        <f t="shared" si="21"/>
        <v>0</v>
      </c>
    </row>
    <row r="169" spans="1:14" x14ac:dyDescent="0.2">
      <c r="A169" s="5">
        <v>0.05</v>
      </c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2">
        <f t="shared" si="21"/>
        <v>0</v>
      </c>
    </row>
    <row r="170" spans="1:14" x14ac:dyDescent="0.2">
      <c r="A170" s="5">
        <v>0.02</v>
      </c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2">
        <f t="shared" si="21"/>
        <v>0</v>
      </c>
    </row>
    <row r="171" spans="1:14" x14ac:dyDescent="0.2">
      <c r="A171" s="5">
        <v>0.01</v>
      </c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2">
        <f t="shared" si="21"/>
        <v>0</v>
      </c>
    </row>
    <row r="172" spans="1:14" x14ac:dyDescent="0.2">
      <c r="A172" s="5" t="s">
        <v>13</v>
      </c>
      <c r="B172" s="56">
        <f>SUMPRODUCT($A160:$A171,B160:B171)</f>
        <v>0</v>
      </c>
      <c r="C172" s="56">
        <f t="shared" ref="C172:I172" si="22">SUMPRODUCT($A160:$A171,C160:C171)</f>
        <v>0</v>
      </c>
      <c r="D172" s="56">
        <f t="shared" si="22"/>
        <v>0</v>
      </c>
      <c r="E172" s="56">
        <f t="shared" si="22"/>
        <v>0</v>
      </c>
      <c r="F172" s="56">
        <f t="shared" si="22"/>
        <v>0</v>
      </c>
      <c r="G172" s="56">
        <f t="shared" si="22"/>
        <v>0</v>
      </c>
      <c r="H172" s="56">
        <f t="shared" si="22"/>
        <v>0</v>
      </c>
      <c r="I172" s="56">
        <f t="shared" si="22"/>
        <v>0</v>
      </c>
      <c r="J172" s="56">
        <f t="shared" ref="J172" si="23">SUMPRODUCT($A160:$A171,J160:J171)</f>
        <v>0</v>
      </c>
      <c r="K172" s="56">
        <f t="shared" ref="K172" si="24">SUMPRODUCT($A160:$A171,K160:K171)</f>
        <v>0</v>
      </c>
      <c r="L172" s="56">
        <f t="shared" ref="L172:M172" si="25">SUMPRODUCT($A160:$A171,L160:L171)</f>
        <v>0</v>
      </c>
      <c r="M172" s="56">
        <f t="shared" si="25"/>
        <v>0</v>
      </c>
      <c r="N172" s="3">
        <f t="shared" si="21"/>
        <v>0</v>
      </c>
    </row>
    <row r="176" spans="1:14" ht="15.75" x14ac:dyDescent="0.25">
      <c r="A176" s="17" t="s">
        <v>17</v>
      </c>
      <c r="B176" s="18">
        <f>B158+1</f>
        <v>11</v>
      </c>
    </row>
    <row r="177" spans="1:14" ht="22.5" x14ac:dyDescent="0.2">
      <c r="A177" s="14" t="s">
        <v>15</v>
      </c>
      <c r="B177" s="12" t="s">
        <v>2</v>
      </c>
      <c r="C177" s="12" t="s">
        <v>3</v>
      </c>
      <c r="D177" s="12" t="s">
        <v>4</v>
      </c>
      <c r="E177" s="12" t="s">
        <v>5</v>
      </c>
      <c r="F177" s="12" t="s">
        <v>0</v>
      </c>
      <c r="G177" s="12" t="s">
        <v>6</v>
      </c>
      <c r="H177" s="12" t="s">
        <v>7</v>
      </c>
      <c r="I177" s="12" t="s">
        <v>8</v>
      </c>
      <c r="J177" s="12" t="s">
        <v>9</v>
      </c>
      <c r="K177" s="12" t="s">
        <v>10</v>
      </c>
      <c r="L177" s="12" t="s">
        <v>11</v>
      </c>
      <c r="M177" s="12" t="s">
        <v>12</v>
      </c>
      <c r="N177" s="12" t="s">
        <v>1</v>
      </c>
    </row>
    <row r="178" spans="1:14" x14ac:dyDescent="0.2">
      <c r="A178" s="5">
        <v>50</v>
      </c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2">
        <f>SUM(B178:M178)</f>
        <v>0</v>
      </c>
    </row>
    <row r="179" spans="1:14" x14ac:dyDescent="0.2">
      <c r="A179" s="5">
        <v>20</v>
      </c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2">
        <f t="shared" ref="N179:N190" si="26">SUM(B179:M179)</f>
        <v>0</v>
      </c>
    </row>
    <row r="180" spans="1:14" x14ac:dyDescent="0.2">
      <c r="A180" s="5">
        <v>10</v>
      </c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2">
        <f t="shared" si="26"/>
        <v>0</v>
      </c>
    </row>
    <row r="181" spans="1:14" x14ac:dyDescent="0.2">
      <c r="A181" s="5">
        <v>5</v>
      </c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2">
        <f t="shared" si="26"/>
        <v>0</v>
      </c>
    </row>
    <row r="182" spans="1:14" x14ac:dyDescent="0.2">
      <c r="A182" s="5">
        <v>2</v>
      </c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2">
        <f t="shared" si="26"/>
        <v>0</v>
      </c>
    </row>
    <row r="183" spans="1:14" x14ac:dyDescent="0.2">
      <c r="A183" s="5">
        <v>1</v>
      </c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2">
        <f t="shared" si="26"/>
        <v>0</v>
      </c>
    </row>
    <row r="184" spans="1:14" x14ac:dyDescent="0.2">
      <c r="A184" s="5">
        <v>0.5</v>
      </c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2">
        <f t="shared" si="26"/>
        <v>0</v>
      </c>
    </row>
    <row r="185" spans="1:14" x14ac:dyDescent="0.2">
      <c r="A185" s="5">
        <v>0.2</v>
      </c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2">
        <f t="shared" si="26"/>
        <v>0</v>
      </c>
    </row>
    <row r="186" spans="1:14" x14ac:dyDescent="0.2">
      <c r="A186" s="5">
        <v>0.1</v>
      </c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2">
        <f t="shared" si="26"/>
        <v>0</v>
      </c>
    </row>
    <row r="187" spans="1:14" x14ac:dyDescent="0.2">
      <c r="A187" s="5">
        <v>0.05</v>
      </c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2">
        <f t="shared" si="26"/>
        <v>0</v>
      </c>
    </row>
    <row r="188" spans="1:14" x14ac:dyDescent="0.2">
      <c r="A188" s="5">
        <v>0.02</v>
      </c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2">
        <f t="shared" si="26"/>
        <v>0</v>
      </c>
    </row>
    <row r="189" spans="1:14" x14ac:dyDescent="0.2">
      <c r="A189" s="5">
        <v>0.01</v>
      </c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2">
        <f t="shared" si="26"/>
        <v>0</v>
      </c>
    </row>
    <row r="190" spans="1:14" x14ac:dyDescent="0.2">
      <c r="A190" s="5" t="s">
        <v>13</v>
      </c>
      <c r="B190" s="56">
        <f>SUMPRODUCT($A178:$A189,B178:B189)</f>
        <v>0</v>
      </c>
      <c r="C190" s="56">
        <f t="shared" ref="C190:M190" si="27">SUMPRODUCT($A178:$A189,C178:C189)</f>
        <v>0</v>
      </c>
      <c r="D190" s="56">
        <f t="shared" si="27"/>
        <v>0</v>
      </c>
      <c r="E190" s="56">
        <f t="shared" si="27"/>
        <v>0</v>
      </c>
      <c r="F190" s="56">
        <f t="shared" si="27"/>
        <v>0</v>
      </c>
      <c r="G190" s="56">
        <f t="shared" si="27"/>
        <v>0</v>
      </c>
      <c r="H190" s="56">
        <f t="shared" si="27"/>
        <v>0</v>
      </c>
      <c r="I190" s="56">
        <f t="shared" si="27"/>
        <v>0</v>
      </c>
      <c r="J190" s="56">
        <f t="shared" si="27"/>
        <v>0</v>
      </c>
      <c r="K190" s="56">
        <f t="shared" si="27"/>
        <v>0</v>
      </c>
      <c r="L190" s="56">
        <f t="shared" si="27"/>
        <v>0</v>
      </c>
      <c r="M190" s="56">
        <f t="shared" si="27"/>
        <v>0</v>
      </c>
      <c r="N190" s="3">
        <f t="shared" si="26"/>
        <v>0</v>
      </c>
    </row>
    <row r="193" spans="1:14" ht="15.75" x14ac:dyDescent="0.25">
      <c r="A193" s="17" t="s">
        <v>17</v>
      </c>
      <c r="B193" s="18">
        <f>B176+1</f>
        <v>12</v>
      </c>
    </row>
    <row r="194" spans="1:14" ht="22.5" x14ac:dyDescent="0.2">
      <c r="A194" s="14" t="s">
        <v>15</v>
      </c>
      <c r="B194" s="12" t="s">
        <v>2</v>
      </c>
      <c r="C194" s="12" t="s">
        <v>3</v>
      </c>
      <c r="D194" s="12" t="s">
        <v>4</v>
      </c>
      <c r="E194" s="12" t="s">
        <v>5</v>
      </c>
      <c r="F194" s="12" t="s">
        <v>0</v>
      </c>
      <c r="G194" s="12" t="s">
        <v>6</v>
      </c>
      <c r="H194" s="12" t="s">
        <v>7</v>
      </c>
      <c r="I194" s="12" t="s">
        <v>8</v>
      </c>
      <c r="J194" s="12" t="s">
        <v>9</v>
      </c>
      <c r="K194" s="12" t="s">
        <v>10</v>
      </c>
      <c r="L194" s="12" t="s">
        <v>11</v>
      </c>
      <c r="M194" s="12" t="s">
        <v>12</v>
      </c>
      <c r="N194" s="12" t="s">
        <v>1</v>
      </c>
    </row>
    <row r="195" spans="1:14" x14ac:dyDescent="0.2">
      <c r="A195" s="5">
        <v>50</v>
      </c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2">
        <f>SUM(B195:M195)</f>
        <v>0</v>
      </c>
    </row>
    <row r="196" spans="1:14" x14ac:dyDescent="0.2">
      <c r="A196" s="5">
        <v>20</v>
      </c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2">
        <f t="shared" ref="N196:N207" si="28">SUM(B196:M196)</f>
        <v>0</v>
      </c>
    </row>
    <row r="197" spans="1:14" x14ac:dyDescent="0.2">
      <c r="A197" s="5">
        <v>10</v>
      </c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2">
        <f t="shared" si="28"/>
        <v>0</v>
      </c>
    </row>
    <row r="198" spans="1:14" x14ac:dyDescent="0.2">
      <c r="A198" s="5">
        <v>5</v>
      </c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2">
        <f t="shared" si="28"/>
        <v>0</v>
      </c>
    </row>
    <row r="199" spans="1:14" x14ac:dyDescent="0.2">
      <c r="A199" s="5">
        <v>2</v>
      </c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2">
        <f t="shared" si="28"/>
        <v>0</v>
      </c>
    </row>
    <row r="200" spans="1:14" x14ac:dyDescent="0.2">
      <c r="A200" s="5">
        <v>1</v>
      </c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2">
        <f t="shared" si="28"/>
        <v>0</v>
      </c>
    </row>
    <row r="201" spans="1:14" x14ac:dyDescent="0.2">
      <c r="A201" s="5">
        <v>0.5</v>
      </c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2">
        <f t="shared" si="28"/>
        <v>0</v>
      </c>
    </row>
    <row r="202" spans="1:14" x14ac:dyDescent="0.2">
      <c r="A202" s="5">
        <v>0.2</v>
      </c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2">
        <f t="shared" si="28"/>
        <v>0</v>
      </c>
    </row>
    <row r="203" spans="1:14" x14ac:dyDescent="0.2">
      <c r="A203" s="5">
        <v>0.1</v>
      </c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2">
        <f t="shared" si="28"/>
        <v>0</v>
      </c>
    </row>
    <row r="204" spans="1:14" x14ac:dyDescent="0.2">
      <c r="A204" s="5">
        <v>0.05</v>
      </c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2">
        <f t="shared" si="28"/>
        <v>0</v>
      </c>
    </row>
    <row r="205" spans="1:14" x14ac:dyDescent="0.2">
      <c r="A205" s="5">
        <v>0.02</v>
      </c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2">
        <f t="shared" si="28"/>
        <v>0</v>
      </c>
    </row>
    <row r="206" spans="1:14" x14ac:dyDescent="0.2">
      <c r="A206" s="5">
        <v>0.01</v>
      </c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2">
        <f t="shared" si="28"/>
        <v>0</v>
      </c>
    </row>
    <row r="207" spans="1:14" x14ac:dyDescent="0.2">
      <c r="A207" s="5" t="s">
        <v>13</v>
      </c>
      <c r="B207" s="56">
        <f>SUMPRODUCT($A195:$A206,B195:B206)</f>
        <v>0</v>
      </c>
      <c r="C207" s="56">
        <f t="shared" ref="C207:L207" si="29">SUMPRODUCT($A195:$A206,C195:C206)</f>
        <v>0</v>
      </c>
      <c r="D207" s="56">
        <f t="shared" si="29"/>
        <v>0</v>
      </c>
      <c r="E207" s="56">
        <f t="shared" si="29"/>
        <v>0</v>
      </c>
      <c r="F207" s="56">
        <f t="shared" si="29"/>
        <v>0</v>
      </c>
      <c r="G207" s="56">
        <f t="shared" si="29"/>
        <v>0</v>
      </c>
      <c r="H207" s="56">
        <f t="shared" si="29"/>
        <v>0</v>
      </c>
      <c r="I207" s="56">
        <f t="shared" si="29"/>
        <v>0</v>
      </c>
      <c r="J207" s="56">
        <f t="shared" si="29"/>
        <v>0</v>
      </c>
      <c r="K207" s="56">
        <f t="shared" si="29"/>
        <v>0</v>
      </c>
      <c r="L207" s="56">
        <f t="shared" si="29"/>
        <v>0</v>
      </c>
      <c r="M207" s="56">
        <f>SUMPRODUCT($A195:$A206,M195:M206)</f>
        <v>0</v>
      </c>
      <c r="N207" s="3">
        <f t="shared" si="28"/>
        <v>0</v>
      </c>
    </row>
    <row r="212" spans="1:14" ht="15.75" x14ac:dyDescent="0.25">
      <c r="A212" s="17" t="s">
        <v>17</v>
      </c>
      <c r="B212" s="18">
        <f>B193+1</f>
        <v>13</v>
      </c>
    </row>
    <row r="213" spans="1:14" ht="22.5" x14ac:dyDescent="0.2">
      <c r="A213" s="14" t="s">
        <v>15</v>
      </c>
      <c r="B213" s="12" t="s">
        <v>2</v>
      </c>
      <c r="C213" s="12" t="s">
        <v>3</v>
      </c>
      <c r="D213" s="12" t="s">
        <v>4</v>
      </c>
      <c r="E213" s="12" t="s">
        <v>5</v>
      </c>
      <c r="F213" s="12" t="s">
        <v>0</v>
      </c>
      <c r="G213" s="12" t="s">
        <v>6</v>
      </c>
      <c r="H213" s="12" t="s">
        <v>7</v>
      </c>
      <c r="I213" s="12" t="s">
        <v>8</v>
      </c>
      <c r="J213" s="12" t="s">
        <v>9</v>
      </c>
      <c r="K213" s="12" t="s">
        <v>10</v>
      </c>
      <c r="L213" s="12" t="s">
        <v>11</v>
      </c>
      <c r="M213" s="12" t="s">
        <v>12</v>
      </c>
      <c r="N213" s="12" t="s">
        <v>1</v>
      </c>
    </row>
    <row r="214" spans="1:14" x14ac:dyDescent="0.2">
      <c r="A214" s="5">
        <v>50</v>
      </c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2">
        <f>SUM(B214:M214)</f>
        <v>0</v>
      </c>
    </row>
    <row r="215" spans="1:14" x14ac:dyDescent="0.2">
      <c r="A215" s="5">
        <v>20</v>
      </c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2">
        <f t="shared" ref="N215:N226" si="30">SUM(B215:M215)</f>
        <v>0</v>
      </c>
    </row>
    <row r="216" spans="1:14" x14ac:dyDescent="0.2">
      <c r="A216" s="5">
        <v>10</v>
      </c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2">
        <f t="shared" si="30"/>
        <v>0</v>
      </c>
    </row>
    <row r="217" spans="1:14" x14ac:dyDescent="0.2">
      <c r="A217" s="5">
        <v>5</v>
      </c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2">
        <f t="shared" si="30"/>
        <v>0</v>
      </c>
    </row>
    <row r="218" spans="1:14" x14ac:dyDescent="0.2">
      <c r="A218" s="5">
        <v>2</v>
      </c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2">
        <f t="shared" si="30"/>
        <v>0</v>
      </c>
    </row>
    <row r="219" spans="1:14" x14ac:dyDescent="0.2">
      <c r="A219" s="5">
        <v>1</v>
      </c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2">
        <f t="shared" si="30"/>
        <v>0</v>
      </c>
    </row>
    <row r="220" spans="1:14" x14ac:dyDescent="0.2">
      <c r="A220" s="5">
        <v>0.5</v>
      </c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2">
        <f t="shared" si="30"/>
        <v>0</v>
      </c>
    </row>
    <row r="221" spans="1:14" x14ac:dyDescent="0.2">
      <c r="A221" s="5">
        <v>0.2</v>
      </c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2">
        <f t="shared" si="30"/>
        <v>0</v>
      </c>
    </row>
    <row r="222" spans="1:14" x14ac:dyDescent="0.2">
      <c r="A222" s="5">
        <v>0.1</v>
      </c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2">
        <f t="shared" si="30"/>
        <v>0</v>
      </c>
    </row>
    <row r="223" spans="1:14" x14ac:dyDescent="0.2">
      <c r="A223" s="5">
        <v>0.05</v>
      </c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2">
        <f t="shared" si="30"/>
        <v>0</v>
      </c>
    </row>
    <row r="224" spans="1:14" x14ac:dyDescent="0.2">
      <c r="A224" s="5">
        <v>0.02</v>
      </c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2">
        <f t="shared" si="30"/>
        <v>0</v>
      </c>
    </row>
    <row r="225" spans="1:14" x14ac:dyDescent="0.2">
      <c r="A225" s="5">
        <v>0.01</v>
      </c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2">
        <f t="shared" si="30"/>
        <v>0</v>
      </c>
    </row>
    <row r="226" spans="1:14" x14ac:dyDescent="0.2">
      <c r="A226" s="5" t="s">
        <v>13</v>
      </c>
      <c r="B226" s="56">
        <f>SUMPRODUCT($A214:$A225,B214:B225)</f>
        <v>0</v>
      </c>
      <c r="C226" s="56">
        <f t="shared" ref="C226:M226" si="31">SUMPRODUCT($A214:$A225,C214:C225)</f>
        <v>0</v>
      </c>
      <c r="D226" s="56">
        <f t="shared" si="31"/>
        <v>0</v>
      </c>
      <c r="E226" s="56">
        <f t="shared" si="31"/>
        <v>0</v>
      </c>
      <c r="F226" s="56">
        <f t="shared" si="31"/>
        <v>0</v>
      </c>
      <c r="G226" s="56">
        <f t="shared" si="31"/>
        <v>0</v>
      </c>
      <c r="H226" s="56">
        <f t="shared" si="31"/>
        <v>0</v>
      </c>
      <c r="I226" s="56">
        <f t="shared" si="31"/>
        <v>0</v>
      </c>
      <c r="J226" s="56">
        <f t="shared" si="31"/>
        <v>0</v>
      </c>
      <c r="K226" s="56">
        <f t="shared" si="31"/>
        <v>0</v>
      </c>
      <c r="L226" s="56">
        <f t="shared" si="31"/>
        <v>0</v>
      </c>
      <c r="M226" s="56">
        <f t="shared" si="31"/>
        <v>0</v>
      </c>
      <c r="N226" s="3">
        <f t="shared" si="30"/>
        <v>0</v>
      </c>
    </row>
    <row r="229" spans="1:14" ht="15.75" x14ac:dyDescent="0.25">
      <c r="A229" s="17" t="s">
        <v>17</v>
      </c>
      <c r="B229" s="18">
        <f>B212+1</f>
        <v>14</v>
      </c>
    </row>
    <row r="230" spans="1:14" ht="22.5" x14ac:dyDescent="0.2">
      <c r="A230" s="14" t="s">
        <v>15</v>
      </c>
      <c r="B230" s="12" t="s">
        <v>2</v>
      </c>
      <c r="C230" s="12" t="s">
        <v>3</v>
      </c>
      <c r="D230" s="12" t="s">
        <v>4</v>
      </c>
      <c r="E230" s="12" t="s">
        <v>5</v>
      </c>
      <c r="F230" s="12" t="s">
        <v>0</v>
      </c>
      <c r="G230" s="12" t="s">
        <v>6</v>
      </c>
      <c r="H230" s="12" t="s">
        <v>7</v>
      </c>
      <c r="I230" s="12" t="s">
        <v>8</v>
      </c>
      <c r="J230" s="12" t="s">
        <v>9</v>
      </c>
      <c r="K230" s="12" t="s">
        <v>10</v>
      </c>
      <c r="L230" s="12" t="s">
        <v>11</v>
      </c>
      <c r="M230" s="12" t="s">
        <v>12</v>
      </c>
      <c r="N230" s="12" t="s">
        <v>1</v>
      </c>
    </row>
    <row r="231" spans="1:14" x14ac:dyDescent="0.2">
      <c r="A231" s="5">
        <v>50</v>
      </c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2">
        <f>SUM(B231:M231)</f>
        <v>0</v>
      </c>
    </row>
    <row r="232" spans="1:14" x14ac:dyDescent="0.2">
      <c r="A232" s="5">
        <v>20</v>
      </c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2">
        <f t="shared" ref="N232:N243" si="32">SUM(B232:M232)</f>
        <v>0</v>
      </c>
    </row>
    <row r="233" spans="1:14" x14ac:dyDescent="0.2">
      <c r="A233" s="5">
        <v>10</v>
      </c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2">
        <f t="shared" si="32"/>
        <v>0</v>
      </c>
    </row>
    <row r="234" spans="1:14" x14ac:dyDescent="0.2">
      <c r="A234" s="5">
        <v>5</v>
      </c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2">
        <f t="shared" si="32"/>
        <v>0</v>
      </c>
    </row>
    <row r="235" spans="1:14" x14ac:dyDescent="0.2">
      <c r="A235" s="5">
        <v>2</v>
      </c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2">
        <f t="shared" si="32"/>
        <v>0</v>
      </c>
    </row>
    <row r="236" spans="1:14" x14ac:dyDescent="0.2">
      <c r="A236" s="5">
        <v>1</v>
      </c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2">
        <f t="shared" si="32"/>
        <v>0</v>
      </c>
    </row>
    <row r="237" spans="1:14" x14ac:dyDescent="0.2">
      <c r="A237" s="5">
        <v>0.5</v>
      </c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2">
        <f t="shared" si="32"/>
        <v>0</v>
      </c>
    </row>
    <row r="238" spans="1:14" x14ac:dyDescent="0.2">
      <c r="A238" s="5">
        <v>0.2</v>
      </c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2">
        <f t="shared" si="32"/>
        <v>0</v>
      </c>
    </row>
    <row r="239" spans="1:14" x14ac:dyDescent="0.2">
      <c r="A239" s="5">
        <v>0.1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2">
        <f t="shared" si="32"/>
        <v>0</v>
      </c>
    </row>
    <row r="240" spans="1:14" x14ac:dyDescent="0.2">
      <c r="A240" s="5">
        <v>0.05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2">
        <f t="shared" si="32"/>
        <v>0</v>
      </c>
    </row>
    <row r="241" spans="1:14" x14ac:dyDescent="0.2">
      <c r="A241" s="5">
        <v>0.02</v>
      </c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2">
        <f t="shared" si="32"/>
        <v>0</v>
      </c>
    </row>
    <row r="242" spans="1:14" x14ac:dyDescent="0.2">
      <c r="A242" s="5">
        <v>0.01</v>
      </c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2">
        <f t="shared" si="32"/>
        <v>0</v>
      </c>
    </row>
    <row r="243" spans="1:14" x14ac:dyDescent="0.2">
      <c r="A243" s="5" t="s">
        <v>13</v>
      </c>
      <c r="B243" s="56">
        <f>SUMPRODUCT($A231:$A242,B231:B242)</f>
        <v>0</v>
      </c>
      <c r="C243" s="56">
        <f t="shared" ref="C243:M243" si="33">SUMPRODUCT($A231:$A242,C231:C242)</f>
        <v>0</v>
      </c>
      <c r="D243" s="56">
        <f t="shared" si="33"/>
        <v>0</v>
      </c>
      <c r="E243" s="56">
        <f t="shared" si="33"/>
        <v>0</v>
      </c>
      <c r="F243" s="56">
        <f t="shared" si="33"/>
        <v>0</v>
      </c>
      <c r="G243" s="56">
        <f t="shared" si="33"/>
        <v>0</v>
      </c>
      <c r="H243" s="56">
        <f t="shared" si="33"/>
        <v>0</v>
      </c>
      <c r="I243" s="56">
        <f t="shared" si="33"/>
        <v>0</v>
      </c>
      <c r="J243" s="56">
        <f t="shared" si="33"/>
        <v>0</v>
      </c>
      <c r="K243" s="56">
        <f t="shared" si="33"/>
        <v>0</v>
      </c>
      <c r="L243" s="56">
        <f t="shared" si="33"/>
        <v>0</v>
      </c>
      <c r="M243" s="56">
        <f t="shared" si="33"/>
        <v>0</v>
      </c>
      <c r="N243" s="3">
        <f t="shared" si="32"/>
        <v>0</v>
      </c>
    </row>
    <row r="248" spans="1:14" ht="15.75" x14ac:dyDescent="0.25">
      <c r="A248" s="17" t="s">
        <v>17</v>
      </c>
      <c r="B248" s="18">
        <f>B229+1</f>
        <v>15</v>
      </c>
    </row>
    <row r="249" spans="1:14" ht="22.5" x14ac:dyDescent="0.2">
      <c r="A249" s="14" t="s">
        <v>15</v>
      </c>
      <c r="B249" s="12" t="s">
        <v>2</v>
      </c>
      <c r="C249" s="12" t="s">
        <v>3</v>
      </c>
      <c r="D249" s="12" t="s">
        <v>4</v>
      </c>
      <c r="E249" s="12" t="s">
        <v>5</v>
      </c>
      <c r="F249" s="12" t="s">
        <v>0</v>
      </c>
      <c r="G249" s="12" t="s">
        <v>6</v>
      </c>
      <c r="H249" s="12" t="s">
        <v>7</v>
      </c>
      <c r="I249" s="12" t="s">
        <v>8</v>
      </c>
      <c r="J249" s="12" t="s">
        <v>9</v>
      </c>
      <c r="K249" s="12" t="s">
        <v>10</v>
      </c>
      <c r="L249" s="12" t="s">
        <v>11</v>
      </c>
      <c r="M249" s="12" t="s">
        <v>12</v>
      </c>
      <c r="N249" s="12" t="s">
        <v>1</v>
      </c>
    </row>
    <row r="250" spans="1:14" x14ac:dyDescent="0.2">
      <c r="A250" s="5">
        <v>50</v>
      </c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2">
        <f>SUM(B250:M250)</f>
        <v>0</v>
      </c>
    </row>
    <row r="251" spans="1:14" x14ac:dyDescent="0.2">
      <c r="A251" s="5">
        <v>20</v>
      </c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2">
        <f t="shared" ref="N251:N262" si="34">SUM(B251:M251)</f>
        <v>0</v>
      </c>
    </row>
    <row r="252" spans="1:14" x14ac:dyDescent="0.2">
      <c r="A252" s="5">
        <v>10</v>
      </c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2">
        <f t="shared" si="34"/>
        <v>0</v>
      </c>
    </row>
    <row r="253" spans="1:14" x14ac:dyDescent="0.2">
      <c r="A253" s="5">
        <v>5</v>
      </c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2">
        <f t="shared" si="34"/>
        <v>0</v>
      </c>
    </row>
    <row r="254" spans="1:14" x14ac:dyDescent="0.2">
      <c r="A254" s="5">
        <v>2</v>
      </c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2">
        <f t="shared" si="34"/>
        <v>0</v>
      </c>
    </row>
    <row r="255" spans="1:14" x14ac:dyDescent="0.2">
      <c r="A255" s="5">
        <v>1</v>
      </c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2">
        <f t="shared" si="34"/>
        <v>0</v>
      </c>
    </row>
    <row r="256" spans="1:14" x14ac:dyDescent="0.2">
      <c r="A256" s="5">
        <v>0.5</v>
      </c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2">
        <f t="shared" si="34"/>
        <v>0</v>
      </c>
    </row>
    <row r="257" spans="1:14" x14ac:dyDescent="0.2">
      <c r="A257" s="5">
        <v>0.2</v>
      </c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2">
        <f t="shared" si="34"/>
        <v>0</v>
      </c>
    </row>
    <row r="258" spans="1:14" x14ac:dyDescent="0.2">
      <c r="A258" s="5">
        <v>0.1</v>
      </c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2">
        <f t="shared" si="34"/>
        <v>0</v>
      </c>
    </row>
    <row r="259" spans="1:14" x14ac:dyDescent="0.2">
      <c r="A259" s="5">
        <v>0.05</v>
      </c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2">
        <f t="shared" si="34"/>
        <v>0</v>
      </c>
    </row>
    <row r="260" spans="1:14" x14ac:dyDescent="0.2">
      <c r="A260" s="5">
        <v>0.02</v>
      </c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2">
        <f t="shared" si="34"/>
        <v>0</v>
      </c>
    </row>
    <row r="261" spans="1:14" x14ac:dyDescent="0.2">
      <c r="A261" s="5">
        <v>0.01</v>
      </c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2">
        <f t="shared" si="34"/>
        <v>0</v>
      </c>
    </row>
    <row r="262" spans="1:14" x14ac:dyDescent="0.2">
      <c r="A262" s="5" t="s">
        <v>13</v>
      </c>
      <c r="B262" s="56">
        <f>SUMPRODUCT($A250:$A261,B250:B261)</f>
        <v>0</v>
      </c>
      <c r="C262" s="56">
        <f t="shared" ref="C262:M262" si="35">SUMPRODUCT($A250:$A261,C250:C261)</f>
        <v>0</v>
      </c>
      <c r="D262" s="56">
        <f t="shared" si="35"/>
        <v>0</v>
      </c>
      <c r="E262" s="56">
        <f t="shared" si="35"/>
        <v>0</v>
      </c>
      <c r="F262" s="56">
        <f t="shared" si="35"/>
        <v>0</v>
      </c>
      <c r="G262" s="56">
        <f t="shared" si="35"/>
        <v>0</v>
      </c>
      <c r="H262" s="56">
        <f t="shared" si="35"/>
        <v>0</v>
      </c>
      <c r="I262" s="56">
        <f t="shared" si="35"/>
        <v>0</v>
      </c>
      <c r="J262" s="56">
        <f t="shared" si="35"/>
        <v>0</v>
      </c>
      <c r="K262" s="56">
        <f t="shared" si="35"/>
        <v>0</v>
      </c>
      <c r="L262" s="56">
        <f t="shared" si="35"/>
        <v>0</v>
      </c>
      <c r="M262" s="56">
        <f t="shared" si="35"/>
        <v>0</v>
      </c>
      <c r="N262" s="3">
        <f t="shared" si="34"/>
        <v>0</v>
      </c>
    </row>
    <row r="265" spans="1:14" ht="15.75" x14ac:dyDescent="0.25">
      <c r="A265" s="17" t="s">
        <v>17</v>
      </c>
      <c r="B265" s="18">
        <f>B248+1</f>
        <v>16</v>
      </c>
    </row>
    <row r="266" spans="1:14" ht="22.5" x14ac:dyDescent="0.2">
      <c r="A266" s="14" t="s">
        <v>15</v>
      </c>
      <c r="B266" s="12" t="s">
        <v>2</v>
      </c>
      <c r="C266" s="12" t="s">
        <v>3</v>
      </c>
      <c r="D266" s="12" t="s">
        <v>4</v>
      </c>
      <c r="E266" s="12" t="s">
        <v>5</v>
      </c>
      <c r="F266" s="12" t="s">
        <v>0</v>
      </c>
      <c r="G266" s="12" t="s">
        <v>6</v>
      </c>
      <c r="H266" s="12" t="s">
        <v>7</v>
      </c>
      <c r="I266" s="12" t="s">
        <v>8</v>
      </c>
      <c r="J266" s="12" t="s">
        <v>9</v>
      </c>
      <c r="K266" s="12" t="s">
        <v>10</v>
      </c>
      <c r="L266" s="12" t="s">
        <v>11</v>
      </c>
      <c r="M266" s="12" t="s">
        <v>12</v>
      </c>
      <c r="N266" s="12" t="s">
        <v>1</v>
      </c>
    </row>
    <row r="267" spans="1:14" x14ac:dyDescent="0.2">
      <c r="A267" s="5">
        <v>50</v>
      </c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2">
        <f>SUM(B267:M267)</f>
        <v>0</v>
      </c>
    </row>
    <row r="268" spans="1:14" x14ac:dyDescent="0.2">
      <c r="A268" s="5">
        <v>20</v>
      </c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2">
        <f t="shared" ref="N268:N279" si="36">SUM(B268:M268)</f>
        <v>0</v>
      </c>
    </row>
    <row r="269" spans="1:14" x14ac:dyDescent="0.2">
      <c r="A269" s="5">
        <v>10</v>
      </c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2">
        <f t="shared" si="36"/>
        <v>0</v>
      </c>
    </row>
    <row r="270" spans="1:14" x14ac:dyDescent="0.2">
      <c r="A270" s="5">
        <v>5</v>
      </c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2">
        <f t="shared" si="36"/>
        <v>0</v>
      </c>
    </row>
    <row r="271" spans="1:14" x14ac:dyDescent="0.2">
      <c r="A271" s="5">
        <v>2</v>
      </c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2">
        <f t="shared" si="36"/>
        <v>0</v>
      </c>
    </row>
    <row r="272" spans="1:14" x14ac:dyDescent="0.2">
      <c r="A272" s="5">
        <v>1</v>
      </c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2">
        <f t="shared" si="36"/>
        <v>0</v>
      </c>
    </row>
    <row r="273" spans="1:14" x14ac:dyDescent="0.2">
      <c r="A273" s="5">
        <v>0.5</v>
      </c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2">
        <f t="shared" si="36"/>
        <v>0</v>
      </c>
    </row>
    <row r="274" spans="1:14" x14ac:dyDescent="0.2">
      <c r="A274" s="5">
        <v>0.2</v>
      </c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2">
        <f t="shared" si="36"/>
        <v>0</v>
      </c>
    </row>
    <row r="275" spans="1:14" x14ac:dyDescent="0.2">
      <c r="A275" s="5">
        <v>0.1</v>
      </c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2">
        <f t="shared" si="36"/>
        <v>0</v>
      </c>
    </row>
    <row r="276" spans="1:14" x14ac:dyDescent="0.2">
      <c r="A276" s="5">
        <v>0.05</v>
      </c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2">
        <f t="shared" si="36"/>
        <v>0</v>
      </c>
    </row>
    <row r="277" spans="1:14" x14ac:dyDescent="0.2">
      <c r="A277" s="5">
        <v>0.02</v>
      </c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2">
        <f t="shared" si="36"/>
        <v>0</v>
      </c>
    </row>
    <row r="278" spans="1:14" x14ac:dyDescent="0.2">
      <c r="A278" s="5">
        <v>0.01</v>
      </c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2">
        <f t="shared" si="36"/>
        <v>0</v>
      </c>
    </row>
    <row r="279" spans="1:14" x14ac:dyDescent="0.2">
      <c r="A279" s="5" t="s">
        <v>13</v>
      </c>
      <c r="B279" s="56">
        <f>SUMPRODUCT($A267:$A278,B267:B278)</f>
        <v>0</v>
      </c>
      <c r="C279" s="56">
        <f t="shared" ref="C279:M279" si="37">SUMPRODUCT($A267:$A278,C267:C278)</f>
        <v>0</v>
      </c>
      <c r="D279" s="56">
        <f t="shared" si="37"/>
        <v>0</v>
      </c>
      <c r="E279" s="56">
        <f t="shared" si="37"/>
        <v>0</v>
      </c>
      <c r="F279" s="56">
        <f t="shared" si="37"/>
        <v>0</v>
      </c>
      <c r="G279" s="56">
        <f t="shared" si="37"/>
        <v>0</v>
      </c>
      <c r="H279" s="56">
        <f t="shared" si="37"/>
        <v>0</v>
      </c>
      <c r="I279" s="56">
        <f t="shared" si="37"/>
        <v>0</v>
      </c>
      <c r="J279" s="56">
        <f t="shared" si="37"/>
        <v>0</v>
      </c>
      <c r="K279" s="56">
        <f t="shared" si="37"/>
        <v>0</v>
      </c>
      <c r="L279" s="56">
        <f t="shared" si="37"/>
        <v>0</v>
      </c>
      <c r="M279" s="56">
        <f t="shared" si="37"/>
        <v>0</v>
      </c>
      <c r="N279" s="3">
        <f t="shared" si="36"/>
        <v>0</v>
      </c>
    </row>
    <row r="283" spans="1:14" ht="15.75" x14ac:dyDescent="0.25">
      <c r="A283" s="17" t="s">
        <v>17</v>
      </c>
      <c r="B283" s="18">
        <f>B265+1</f>
        <v>17</v>
      </c>
    </row>
    <row r="284" spans="1:14" ht="22.5" x14ac:dyDescent="0.2">
      <c r="A284" s="14" t="s">
        <v>15</v>
      </c>
      <c r="B284" s="12" t="s">
        <v>2</v>
      </c>
      <c r="C284" s="12" t="s">
        <v>3</v>
      </c>
      <c r="D284" s="12" t="s">
        <v>4</v>
      </c>
      <c r="E284" s="12" t="s">
        <v>5</v>
      </c>
      <c r="F284" s="12" t="s">
        <v>0</v>
      </c>
      <c r="G284" s="12" t="s">
        <v>6</v>
      </c>
      <c r="H284" s="12" t="s">
        <v>7</v>
      </c>
      <c r="I284" s="12" t="s">
        <v>8</v>
      </c>
      <c r="J284" s="12" t="s">
        <v>9</v>
      </c>
      <c r="K284" s="12" t="s">
        <v>10</v>
      </c>
      <c r="L284" s="12" t="s">
        <v>11</v>
      </c>
      <c r="M284" s="12" t="s">
        <v>12</v>
      </c>
      <c r="N284" s="12" t="s">
        <v>1</v>
      </c>
    </row>
    <row r="285" spans="1:14" x14ac:dyDescent="0.2">
      <c r="A285" s="5">
        <v>50</v>
      </c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2">
        <f>SUM(B285:M285)</f>
        <v>0</v>
      </c>
    </row>
    <row r="286" spans="1:14" x14ac:dyDescent="0.2">
      <c r="A286" s="5">
        <v>20</v>
      </c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2">
        <f t="shared" ref="N286:N297" si="38">SUM(B286:M286)</f>
        <v>0</v>
      </c>
    </row>
    <row r="287" spans="1:14" x14ac:dyDescent="0.2">
      <c r="A287" s="5">
        <v>10</v>
      </c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2">
        <f t="shared" si="38"/>
        <v>0</v>
      </c>
    </row>
    <row r="288" spans="1:14" x14ac:dyDescent="0.2">
      <c r="A288" s="5">
        <v>5</v>
      </c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2">
        <f t="shared" si="38"/>
        <v>0</v>
      </c>
    </row>
    <row r="289" spans="1:14" x14ac:dyDescent="0.2">
      <c r="A289" s="5">
        <v>2</v>
      </c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2">
        <f t="shared" si="38"/>
        <v>0</v>
      </c>
    </row>
    <row r="290" spans="1:14" x14ac:dyDescent="0.2">
      <c r="A290" s="5">
        <v>1</v>
      </c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2">
        <f t="shared" si="38"/>
        <v>0</v>
      </c>
    </row>
    <row r="291" spans="1:14" x14ac:dyDescent="0.2">
      <c r="A291" s="5">
        <v>0.5</v>
      </c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2">
        <f t="shared" si="38"/>
        <v>0</v>
      </c>
    </row>
    <row r="292" spans="1:14" x14ac:dyDescent="0.2">
      <c r="A292" s="5">
        <v>0.2</v>
      </c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2">
        <f t="shared" si="38"/>
        <v>0</v>
      </c>
    </row>
    <row r="293" spans="1:14" x14ac:dyDescent="0.2">
      <c r="A293" s="5">
        <v>0.1</v>
      </c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2">
        <f t="shared" si="38"/>
        <v>0</v>
      </c>
    </row>
    <row r="294" spans="1:14" x14ac:dyDescent="0.2">
      <c r="A294" s="5">
        <v>0.05</v>
      </c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2">
        <f t="shared" si="38"/>
        <v>0</v>
      </c>
    </row>
    <row r="295" spans="1:14" x14ac:dyDescent="0.2">
      <c r="A295" s="5">
        <v>0.02</v>
      </c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2">
        <f t="shared" si="38"/>
        <v>0</v>
      </c>
    </row>
    <row r="296" spans="1:14" x14ac:dyDescent="0.2">
      <c r="A296" s="5">
        <v>0.01</v>
      </c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2">
        <f t="shared" si="38"/>
        <v>0</v>
      </c>
    </row>
    <row r="297" spans="1:14" x14ac:dyDescent="0.2">
      <c r="A297" s="5" t="s">
        <v>13</v>
      </c>
      <c r="B297" s="56">
        <f>SUMPRODUCT($A285:$A296,B285:B296)</f>
        <v>0</v>
      </c>
      <c r="C297" s="56">
        <f t="shared" ref="C297:L297" si="39">SUMPRODUCT($A285:$A296,C285:C296)</f>
        <v>0</v>
      </c>
      <c r="D297" s="56">
        <f t="shared" si="39"/>
        <v>0</v>
      </c>
      <c r="E297" s="56">
        <f t="shared" si="39"/>
        <v>0</v>
      </c>
      <c r="F297" s="56">
        <f t="shared" si="39"/>
        <v>0</v>
      </c>
      <c r="G297" s="56">
        <f t="shared" si="39"/>
        <v>0</v>
      </c>
      <c r="H297" s="56">
        <f t="shared" si="39"/>
        <v>0</v>
      </c>
      <c r="I297" s="56">
        <f t="shared" si="39"/>
        <v>0</v>
      </c>
      <c r="J297" s="56">
        <f t="shared" si="39"/>
        <v>0</v>
      </c>
      <c r="K297" s="56">
        <f t="shared" si="39"/>
        <v>0</v>
      </c>
      <c r="L297" s="56">
        <f t="shared" si="39"/>
        <v>0</v>
      </c>
      <c r="M297" s="56">
        <f>SUMPRODUCT($A285:$A296,M285:M296)</f>
        <v>0</v>
      </c>
      <c r="N297" s="3">
        <f t="shared" si="38"/>
        <v>0</v>
      </c>
    </row>
    <row r="300" spans="1:14" ht="15.75" x14ac:dyDescent="0.25">
      <c r="A300" s="17" t="s">
        <v>17</v>
      </c>
      <c r="B300" s="18">
        <f>B283+1</f>
        <v>18</v>
      </c>
    </row>
    <row r="301" spans="1:14" ht="22.5" x14ac:dyDescent="0.2">
      <c r="A301" s="14" t="s">
        <v>15</v>
      </c>
      <c r="B301" s="12" t="s">
        <v>2</v>
      </c>
      <c r="C301" s="12" t="s">
        <v>3</v>
      </c>
      <c r="D301" s="12" t="s">
        <v>4</v>
      </c>
      <c r="E301" s="12" t="s">
        <v>5</v>
      </c>
      <c r="F301" s="12" t="s">
        <v>0</v>
      </c>
      <c r="G301" s="12" t="s">
        <v>6</v>
      </c>
      <c r="H301" s="12" t="s">
        <v>7</v>
      </c>
      <c r="I301" s="12" t="s">
        <v>8</v>
      </c>
      <c r="J301" s="12" t="s">
        <v>9</v>
      </c>
      <c r="K301" s="12" t="s">
        <v>10</v>
      </c>
      <c r="L301" s="12" t="s">
        <v>11</v>
      </c>
      <c r="M301" s="12" t="s">
        <v>12</v>
      </c>
      <c r="N301" s="12" t="s">
        <v>1</v>
      </c>
    </row>
    <row r="302" spans="1:14" x14ac:dyDescent="0.2">
      <c r="A302" s="5">
        <v>50</v>
      </c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2">
        <f>SUM(B302:M302)</f>
        <v>0</v>
      </c>
    </row>
    <row r="303" spans="1:14" x14ac:dyDescent="0.2">
      <c r="A303" s="5">
        <v>20</v>
      </c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2">
        <f t="shared" ref="N303:N314" si="40">SUM(B303:M303)</f>
        <v>0</v>
      </c>
    </row>
    <row r="304" spans="1:14" x14ac:dyDescent="0.2">
      <c r="A304" s="5">
        <v>10</v>
      </c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2">
        <f t="shared" si="40"/>
        <v>0</v>
      </c>
    </row>
    <row r="305" spans="1:14" x14ac:dyDescent="0.2">
      <c r="A305" s="5">
        <v>5</v>
      </c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2">
        <f t="shared" si="40"/>
        <v>0</v>
      </c>
    </row>
    <row r="306" spans="1:14" x14ac:dyDescent="0.2">
      <c r="A306" s="5">
        <v>2</v>
      </c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2">
        <f t="shared" si="40"/>
        <v>0</v>
      </c>
    </row>
    <row r="307" spans="1:14" x14ac:dyDescent="0.2">
      <c r="A307" s="5">
        <v>1</v>
      </c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2">
        <f t="shared" si="40"/>
        <v>0</v>
      </c>
    </row>
    <row r="308" spans="1:14" x14ac:dyDescent="0.2">
      <c r="A308" s="5">
        <v>0.5</v>
      </c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2">
        <f t="shared" si="40"/>
        <v>0</v>
      </c>
    </row>
    <row r="309" spans="1:14" x14ac:dyDescent="0.2">
      <c r="A309" s="5">
        <v>0.2</v>
      </c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2">
        <f t="shared" si="40"/>
        <v>0</v>
      </c>
    </row>
    <row r="310" spans="1:14" x14ac:dyDescent="0.2">
      <c r="A310" s="5">
        <v>0.1</v>
      </c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2">
        <f t="shared" si="40"/>
        <v>0</v>
      </c>
    </row>
    <row r="311" spans="1:14" x14ac:dyDescent="0.2">
      <c r="A311" s="5">
        <v>0.05</v>
      </c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2">
        <f t="shared" si="40"/>
        <v>0</v>
      </c>
    </row>
    <row r="312" spans="1:14" x14ac:dyDescent="0.2">
      <c r="A312" s="5">
        <v>0.02</v>
      </c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2">
        <f t="shared" si="40"/>
        <v>0</v>
      </c>
    </row>
    <row r="313" spans="1:14" x14ac:dyDescent="0.2">
      <c r="A313" s="5">
        <v>0.01</v>
      </c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2">
        <f t="shared" si="40"/>
        <v>0</v>
      </c>
    </row>
    <row r="314" spans="1:14" x14ac:dyDescent="0.2">
      <c r="A314" s="5" t="s">
        <v>13</v>
      </c>
      <c r="B314" s="56">
        <f>SUMPRODUCT($A302:$A313,B302:B313)</f>
        <v>0</v>
      </c>
      <c r="C314" s="56">
        <f t="shared" ref="C314:M314" si="41">SUMPRODUCT($A302:$A313,C302:C313)</f>
        <v>0</v>
      </c>
      <c r="D314" s="56">
        <f t="shared" si="41"/>
        <v>0</v>
      </c>
      <c r="E314" s="56">
        <f t="shared" si="41"/>
        <v>0</v>
      </c>
      <c r="F314" s="56">
        <f t="shared" si="41"/>
        <v>0</v>
      </c>
      <c r="G314" s="56">
        <f t="shared" si="41"/>
        <v>0</v>
      </c>
      <c r="H314" s="56">
        <f t="shared" si="41"/>
        <v>0</v>
      </c>
      <c r="I314" s="56">
        <f t="shared" si="41"/>
        <v>0</v>
      </c>
      <c r="J314" s="56">
        <f t="shared" si="41"/>
        <v>0</v>
      </c>
      <c r="K314" s="56">
        <f t="shared" si="41"/>
        <v>0</v>
      </c>
      <c r="L314" s="56">
        <f t="shared" si="41"/>
        <v>0</v>
      </c>
      <c r="M314" s="56">
        <f t="shared" si="41"/>
        <v>0</v>
      </c>
      <c r="N314" s="3">
        <f t="shared" si="40"/>
        <v>0</v>
      </c>
    </row>
    <row r="318" spans="1:14" ht="15.75" x14ac:dyDescent="0.25">
      <c r="A318" s="17" t="s">
        <v>17</v>
      </c>
      <c r="B318" s="18">
        <f>B300+1</f>
        <v>19</v>
      </c>
    </row>
    <row r="319" spans="1:14" ht="22.5" x14ac:dyDescent="0.2">
      <c r="A319" s="14" t="s">
        <v>15</v>
      </c>
      <c r="B319" s="12" t="s">
        <v>2</v>
      </c>
      <c r="C319" s="12" t="s">
        <v>3</v>
      </c>
      <c r="D319" s="12" t="s">
        <v>4</v>
      </c>
      <c r="E319" s="12" t="s">
        <v>5</v>
      </c>
      <c r="F319" s="12" t="s">
        <v>0</v>
      </c>
      <c r="G319" s="12" t="s">
        <v>6</v>
      </c>
      <c r="H319" s="12" t="s">
        <v>7</v>
      </c>
      <c r="I319" s="12" t="s">
        <v>8</v>
      </c>
      <c r="J319" s="12" t="s">
        <v>9</v>
      </c>
      <c r="K319" s="12" t="s">
        <v>10</v>
      </c>
      <c r="L319" s="12" t="s">
        <v>11</v>
      </c>
      <c r="M319" s="12" t="s">
        <v>12</v>
      </c>
      <c r="N319" s="12" t="s">
        <v>1</v>
      </c>
    </row>
    <row r="320" spans="1:14" x14ac:dyDescent="0.2">
      <c r="A320" s="5">
        <v>50</v>
      </c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2">
        <f>SUM(B320:M320)</f>
        <v>0</v>
      </c>
    </row>
    <row r="321" spans="1:14" x14ac:dyDescent="0.2">
      <c r="A321" s="5">
        <v>20</v>
      </c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2">
        <f t="shared" ref="N321:N332" si="42">SUM(B321:M321)</f>
        <v>0</v>
      </c>
    </row>
    <row r="322" spans="1:14" x14ac:dyDescent="0.2">
      <c r="A322" s="5">
        <v>10</v>
      </c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2">
        <f t="shared" si="42"/>
        <v>0</v>
      </c>
    </row>
    <row r="323" spans="1:14" x14ac:dyDescent="0.2">
      <c r="A323" s="5">
        <v>5</v>
      </c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2">
        <f t="shared" si="42"/>
        <v>0</v>
      </c>
    </row>
    <row r="324" spans="1:14" x14ac:dyDescent="0.2">
      <c r="A324" s="5">
        <v>2</v>
      </c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2">
        <f t="shared" si="42"/>
        <v>0</v>
      </c>
    </row>
    <row r="325" spans="1:14" x14ac:dyDescent="0.2">
      <c r="A325" s="5">
        <v>1</v>
      </c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2">
        <f t="shared" si="42"/>
        <v>0</v>
      </c>
    </row>
    <row r="326" spans="1:14" x14ac:dyDescent="0.2">
      <c r="A326" s="5">
        <v>0.5</v>
      </c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2">
        <f t="shared" si="42"/>
        <v>0</v>
      </c>
    </row>
    <row r="327" spans="1:14" x14ac:dyDescent="0.2">
      <c r="A327" s="5">
        <v>0.2</v>
      </c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2">
        <f t="shared" si="42"/>
        <v>0</v>
      </c>
    </row>
    <row r="328" spans="1:14" x14ac:dyDescent="0.2">
      <c r="A328" s="5">
        <v>0.1</v>
      </c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2">
        <f t="shared" si="42"/>
        <v>0</v>
      </c>
    </row>
    <row r="329" spans="1:14" x14ac:dyDescent="0.2">
      <c r="A329" s="5">
        <v>0.05</v>
      </c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2">
        <f t="shared" si="42"/>
        <v>0</v>
      </c>
    </row>
    <row r="330" spans="1:14" x14ac:dyDescent="0.2">
      <c r="A330" s="5">
        <v>0.02</v>
      </c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2">
        <f t="shared" si="42"/>
        <v>0</v>
      </c>
    </row>
    <row r="331" spans="1:14" x14ac:dyDescent="0.2">
      <c r="A331" s="5">
        <v>0.01</v>
      </c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2">
        <f t="shared" si="42"/>
        <v>0</v>
      </c>
    </row>
    <row r="332" spans="1:14" x14ac:dyDescent="0.2">
      <c r="A332" s="5" t="s">
        <v>13</v>
      </c>
      <c r="B332" s="56">
        <f>SUMPRODUCT($A320:$A331,B320:B331)</f>
        <v>0</v>
      </c>
      <c r="C332" s="56">
        <f t="shared" ref="C332:M332" si="43">SUMPRODUCT($A320:$A331,C320:C331)</f>
        <v>0</v>
      </c>
      <c r="D332" s="56">
        <f t="shared" si="43"/>
        <v>0</v>
      </c>
      <c r="E332" s="56">
        <f t="shared" si="43"/>
        <v>0</v>
      </c>
      <c r="F332" s="56">
        <f t="shared" si="43"/>
        <v>0</v>
      </c>
      <c r="G332" s="56">
        <f t="shared" si="43"/>
        <v>0</v>
      </c>
      <c r="H332" s="56">
        <f t="shared" si="43"/>
        <v>0</v>
      </c>
      <c r="I332" s="56">
        <f t="shared" si="43"/>
        <v>0</v>
      </c>
      <c r="J332" s="56">
        <f t="shared" si="43"/>
        <v>0</v>
      </c>
      <c r="K332" s="56">
        <f t="shared" si="43"/>
        <v>0</v>
      </c>
      <c r="L332" s="56">
        <f t="shared" si="43"/>
        <v>0</v>
      </c>
      <c r="M332" s="56">
        <f t="shared" si="43"/>
        <v>0</v>
      </c>
      <c r="N332" s="3">
        <f t="shared" si="42"/>
        <v>0</v>
      </c>
    </row>
    <row r="335" spans="1:14" ht="15.75" x14ac:dyDescent="0.25">
      <c r="A335" s="17" t="s">
        <v>17</v>
      </c>
      <c r="B335" s="18">
        <f>B318+1</f>
        <v>20</v>
      </c>
    </row>
    <row r="336" spans="1:14" ht="22.5" x14ac:dyDescent="0.2">
      <c r="A336" s="14" t="s">
        <v>15</v>
      </c>
      <c r="B336" s="12" t="s">
        <v>2</v>
      </c>
      <c r="C336" s="12" t="s">
        <v>3</v>
      </c>
      <c r="D336" s="12" t="s">
        <v>4</v>
      </c>
      <c r="E336" s="12" t="s">
        <v>5</v>
      </c>
      <c r="F336" s="12" t="s">
        <v>0</v>
      </c>
      <c r="G336" s="12" t="s">
        <v>6</v>
      </c>
      <c r="H336" s="12" t="s">
        <v>7</v>
      </c>
      <c r="I336" s="12" t="s">
        <v>8</v>
      </c>
      <c r="J336" s="12" t="s">
        <v>9</v>
      </c>
      <c r="K336" s="12" t="s">
        <v>10</v>
      </c>
      <c r="L336" s="12" t="s">
        <v>11</v>
      </c>
      <c r="M336" s="12" t="s">
        <v>12</v>
      </c>
      <c r="N336" s="12" t="s">
        <v>1</v>
      </c>
    </row>
    <row r="337" spans="1:14" x14ac:dyDescent="0.2">
      <c r="A337" s="5">
        <v>50</v>
      </c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2">
        <f>SUM(B337:M337)</f>
        <v>0</v>
      </c>
    </row>
    <row r="338" spans="1:14" x14ac:dyDescent="0.2">
      <c r="A338" s="5">
        <v>20</v>
      </c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2">
        <f t="shared" ref="N338:N349" si="44">SUM(B338:M338)</f>
        <v>0</v>
      </c>
    </row>
    <row r="339" spans="1:14" x14ac:dyDescent="0.2">
      <c r="A339" s="5">
        <v>10</v>
      </c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2">
        <f t="shared" si="44"/>
        <v>0</v>
      </c>
    </row>
    <row r="340" spans="1:14" x14ac:dyDescent="0.2">
      <c r="A340" s="5">
        <v>5</v>
      </c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2">
        <f t="shared" si="44"/>
        <v>0</v>
      </c>
    </row>
    <row r="341" spans="1:14" x14ac:dyDescent="0.2">
      <c r="A341" s="5">
        <v>2</v>
      </c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2">
        <f t="shared" si="44"/>
        <v>0</v>
      </c>
    </row>
    <row r="342" spans="1:14" x14ac:dyDescent="0.2">
      <c r="A342" s="5">
        <v>1</v>
      </c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2">
        <f t="shared" si="44"/>
        <v>0</v>
      </c>
    </row>
    <row r="343" spans="1:14" x14ac:dyDescent="0.2">
      <c r="A343" s="5">
        <v>0.5</v>
      </c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2">
        <f t="shared" si="44"/>
        <v>0</v>
      </c>
    </row>
    <row r="344" spans="1:14" x14ac:dyDescent="0.2">
      <c r="A344" s="5">
        <v>0.2</v>
      </c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2">
        <f t="shared" si="44"/>
        <v>0</v>
      </c>
    </row>
    <row r="345" spans="1:14" x14ac:dyDescent="0.2">
      <c r="A345" s="5">
        <v>0.1</v>
      </c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2">
        <f t="shared" si="44"/>
        <v>0</v>
      </c>
    </row>
    <row r="346" spans="1:14" x14ac:dyDescent="0.2">
      <c r="A346" s="5">
        <v>0.05</v>
      </c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2">
        <f t="shared" si="44"/>
        <v>0</v>
      </c>
    </row>
    <row r="347" spans="1:14" x14ac:dyDescent="0.2">
      <c r="A347" s="5">
        <v>0.02</v>
      </c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2">
        <f t="shared" si="44"/>
        <v>0</v>
      </c>
    </row>
    <row r="348" spans="1:14" x14ac:dyDescent="0.2">
      <c r="A348" s="5">
        <v>0.01</v>
      </c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2">
        <f t="shared" si="44"/>
        <v>0</v>
      </c>
    </row>
    <row r="349" spans="1:14" x14ac:dyDescent="0.2">
      <c r="A349" s="5" t="s">
        <v>13</v>
      </c>
      <c r="B349" s="56">
        <f>SUMPRODUCT($A337:$A348,B337:B348)</f>
        <v>0</v>
      </c>
      <c r="C349" s="56">
        <f t="shared" ref="C349:M349" si="45">SUMPRODUCT($A337:$A348,C337:C348)</f>
        <v>0</v>
      </c>
      <c r="D349" s="56">
        <f t="shared" si="45"/>
        <v>0</v>
      </c>
      <c r="E349" s="56">
        <f t="shared" si="45"/>
        <v>0</v>
      </c>
      <c r="F349" s="56">
        <f t="shared" si="45"/>
        <v>0</v>
      </c>
      <c r="G349" s="56">
        <f t="shared" si="45"/>
        <v>0</v>
      </c>
      <c r="H349" s="56">
        <f t="shared" si="45"/>
        <v>0</v>
      </c>
      <c r="I349" s="56">
        <f t="shared" si="45"/>
        <v>0</v>
      </c>
      <c r="J349" s="56">
        <f t="shared" si="45"/>
        <v>0</v>
      </c>
      <c r="K349" s="56">
        <f t="shared" si="45"/>
        <v>0</v>
      </c>
      <c r="L349" s="56">
        <f t="shared" si="45"/>
        <v>0</v>
      </c>
      <c r="M349" s="56">
        <f t="shared" si="45"/>
        <v>0</v>
      </c>
      <c r="N349" s="3">
        <f t="shared" si="44"/>
        <v>0</v>
      </c>
    </row>
    <row r="353" spans="1:14" ht="15.75" x14ac:dyDescent="0.25">
      <c r="A353" s="17" t="s">
        <v>17</v>
      </c>
      <c r="B353" s="18">
        <f>B335+1</f>
        <v>21</v>
      </c>
    </row>
    <row r="354" spans="1:14" ht="22.5" x14ac:dyDescent="0.2">
      <c r="A354" s="14" t="s">
        <v>15</v>
      </c>
      <c r="B354" s="12" t="s">
        <v>2</v>
      </c>
      <c r="C354" s="12" t="s">
        <v>3</v>
      </c>
      <c r="D354" s="12" t="s">
        <v>4</v>
      </c>
      <c r="E354" s="12" t="s">
        <v>5</v>
      </c>
      <c r="F354" s="12" t="s">
        <v>0</v>
      </c>
      <c r="G354" s="12" t="s">
        <v>6</v>
      </c>
      <c r="H354" s="12" t="s">
        <v>7</v>
      </c>
      <c r="I354" s="12" t="s">
        <v>8</v>
      </c>
      <c r="J354" s="12" t="s">
        <v>9</v>
      </c>
      <c r="K354" s="12" t="s">
        <v>10</v>
      </c>
      <c r="L354" s="12" t="s">
        <v>11</v>
      </c>
      <c r="M354" s="12" t="s">
        <v>12</v>
      </c>
      <c r="N354" s="12" t="s">
        <v>1</v>
      </c>
    </row>
    <row r="355" spans="1:14" x14ac:dyDescent="0.2">
      <c r="A355" s="5">
        <v>50</v>
      </c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2">
        <f>SUM(B355:M355)</f>
        <v>0</v>
      </c>
    </row>
    <row r="356" spans="1:14" x14ac:dyDescent="0.2">
      <c r="A356" s="5">
        <v>20</v>
      </c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2">
        <f t="shared" ref="N356:N367" si="46">SUM(B356:M356)</f>
        <v>0</v>
      </c>
    </row>
    <row r="357" spans="1:14" x14ac:dyDescent="0.2">
      <c r="A357" s="5">
        <v>10</v>
      </c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2">
        <f t="shared" si="46"/>
        <v>0</v>
      </c>
    </row>
    <row r="358" spans="1:14" x14ac:dyDescent="0.2">
      <c r="A358" s="5">
        <v>5</v>
      </c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2">
        <f t="shared" si="46"/>
        <v>0</v>
      </c>
    </row>
    <row r="359" spans="1:14" x14ac:dyDescent="0.2">
      <c r="A359" s="5">
        <v>2</v>
      </c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2">
        <f t="shared" si="46"/>
        <v>0</v>
      </c>
    </row>
    <row r="360" spans="1:14" x14ac:dyDescent="0.2">
      <c r="A360" s="5">
        <v>1</v>
      </c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2">
        <f t="shared" si="46"/>
        <v>0</v>
      </c>
    </row>
    <row r="361" spans="1:14" x14ac:dyDescent="0.2">
      <c r="A361" s="5">
        <v>0.5</v>
      </c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2">
        <f t="shared" si="46"/>
        <v>0</v>
      </c>
    </row>
    <row r="362" spans="1:14" x14ac:dyDescent="0.2">
      <c r="A362" s="5">
        <v>0.2</v>
      </c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2">
        <f t="shared" si="46"/>
        <v>0</v>
      </c>
    </row>
    <row r="363" spans="1:14" x14ac:dyDescent="0.2">
      <c r="A363" s="5">
        <v>0.1</v>
      </c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2">
        <f t="shared" si="46"/>
        <v>0</v>
      </c>
    </row>
    <row r="364" spans="1:14" x14ac:dyDescent="0.2">
      <c r="A364" s="5">
        <v>0.05</v>
      </c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2">
        <f t="shared" si="46"/>
        <v>0</v>
      </c>
    </row>
    <row r="365" spans="1:14" x14ac:dyDescent="0.2">
      <c r="A365" s="5">
        <v>0.02</v>
      </c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2">
        <f t="shared" si="46"/>
        <v>0</v>
      </c>
    </row>
    <row r="366" spans="1:14" x14ac:dyDescent="0.2">
      <c r="A366" s="5">
        <v>0.01</v>
      </c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2">
        <f t="shared" si="46"/>
        <v>0</v>
      </c>
    </row>
    <row r="367" spans="1:14" x14ac:dyDescent="0.2">
      <c r="A367" s="5" t="s">
        <v>13</v>
      </c>
      <c r="B367" s="56">
        <f>SUMPRODUCT($A355:$A366,B355:B366)</f>
        <v>0</v>
      </c>
      <c r="C367" s="56">
        <f t="shared" ref="C367:M367" si="47">SUMPRODUCT($A355:$A366,C355:C366)</f>
        <v>0</v>
      </c>
      <c r="D367" s="56">
        <f t="shared" si="47"/>
        <v>0</v>
      </c>
      <c r="E367" s="56">
        <f t="shared" si="47"/>
        <v>0</v>
      </c>
      <c r="F367" s="56">
        <f t="shared" si="47"/>
        <v>0</v>
      </c>
      <c r="G367" s="56">
        <f t="shared" si="47"/>
        <v>0</v>
      </c>
      <c r="H367" s="56">
        <f t="shared" si="47"/>
        <v>0</v>
      </c>
      <c r="I367" s="56">
        <f t="shared" si="47"/>
        <v>0</v>
      </c>
      <c r="J367" s="56">
        <f t="shared" si="47"/>
        <v>0</v>
      </c>
      <c r="K367" s="56">
        <f t="shared" si="47"/>
        <v>0</v>
      </c>
      <c r="L367" s="56">
        <f t="shared" si="47"/>
        <v>0</v>
      </c>
      <c r="M367" s="56">
        <f t="shared" si="47"/>
        <v>0</v>
      </c>
      <c r="N367" s="3">
        <f t="shared" si="46"/>
        <v>0</v>
      </c>
    </row>
    <row r="370" spans="1:14" ht="15.75" x14ac:dyDescent="0.25">
      <c r="A370" s="17" t="s">
        <v>17</v>
      </c>
      <c r="B370" s="18">
        <f>B353+1</f>
        <v>22</v>
      </c>
    </row>
    <row r="371" spans="1:14" ht="22.5" x14ac:dyDescent="0.2">
      <c r="A371" s="14" t="s">
        <v>15</v>
      </c>
      <c r="B371" s="12" t="s">
        <v>2</v>
      </c>
      <c r="C371" s="12" t="s">
        <v>3</v>
      </c>
      <c r="D371" s="12" t="s">
        <v>4</v>
      </c>
      <c r="E371" s="12" t="s">
        <v>5</v>
      </c>
      <c r="F371" s="12" t="s">
        <v>0</v>
      </c>
      <c r="G371" s="12" t="s">
        <v>6</v>
      </c>
      <c r="H371" s="12" t="s">
        <v>7</v>
      </c>
      <c r="I371" s="12" t="s">
        <v>8</v>
      </c>
      <c r="J371" s="12" t="s">
        <v>9</v>
      </c>
      <c r="K371" s="12" t="s">
        <v>10</v>
      </c>
      <c r="L371" s="12" t="s">
        <v>11</v>
      </c>
      <c r="M371" s="12" t="s">
        <v>12</v>
      </c>
      <c r="N371" s="12" t="s">
        <v>1</v>
      </c>
    </row>
    <row r="372" spans="1:14" x14ac:dyDescent="0.2">
      <c r="A372" s="5">
        <v>50</v>
      </c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2">
        <f>SUM(B372:M372)</f>
        <v>0</v>
      </c>
    </row>
    <row r="373" spans="1:14" x14ac:dyDescent="0.2">
      <c r="A373" s="5">
        <v>20</v>
      </c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2">
        <f t="shared" ref="N373:N384" si="48">SUM(B373:M373)</f>
        <v>0</v>
      </c>
    </row>
    <row r="374" spans="1:14" x14ac:dyDescent="0.2">
      <c r="A374" s="5">
        <v>10</v>
      </c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2">
        <f t="shared" si="48"/>
        <v>0</v>
      </c>
    </row>
    <row r="375" spans="1:14" x14ac:dyDescent="0.2">
      <c r="A375" s="5">
        <v>5</v>
      </c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2">
        <f t="shared" si="48"/>
        <v>0</v>
      </c>
    </row>
    <row r="376" spans="1:14" x14ac:dyDescent="0.2">
      <c r="A376" s="5">
        <v>2</v>
      </c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2">
        <f t="shared" si="48"/>
        <v>0</v>
      </c>
    </row>
    <row r="377" spans="1:14" x14ac:dyDescent="0.2">
      <c r="A377" s="5">
        <v>1</v>
      </c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2">
        <f t="shared" si="48"/>
        <v>0</v>
      </c>
    </row>
    <row r="378" spans="1:14" x14ac:dyDescent="0.2">
      <c r="A378" s="5">
        <v>0.5</v>
      </c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2">
        <f t="shared" si="48"/>
        <v>0</v>
      </c>
    </row>
    <row r="379" spans="1:14" x14ac:dyDescent="0.2">
      <c r="A379" s="5">
        <v>0.2</v>
      </c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2">
        <f t="shared" si="48"/>
        <v>0</v>
      </c>
    </row>
    <row r="380" spans="1:14" x14ac:dyDescent="0.2">
      <c r="A380" s="5">
        <v>0.1</v>
      </c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2">
        <f t="shared" si="48"/>
        <v>0</v>
      </c>
    </row>
    <row r="381" spans="1:14" x14ac:dyDescent="0.2">
      <c r="A381" s="5">
        <v>0.05</v>
      </c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2">
        <f t="shared" si="48"/>
        <v>0</v>
      </c>
    </row>
    <row r="382" spans="1:14" x14ac:dyDescent="0.2">
      <c r="A382" s="5">
        <v>0.02</v>
      </c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2">
        <f t="shared" si="48"/>
        <v>0</v>
      </c>
    </row>
    <row r="383" spans="1:14" x14ac:dyDescent="0.2">
      <c r="A383" s="5">
        <v>0.01</v>
      </c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2">
        <f t="shared" si="48"/>
        <v>0</v>
      </c>
    </row>
    <row r="384" spans="1:14" x14ac:dyDescent="0.2">
      <c r="A384" s="5" t="s">
        <v>13</v>
      </c>
      <c r="B384" s="56">
        <f>SUMPRODUCT($A372:$A383,B372:B383)</f>
        <v>0</v>
      </c>
      <c r="C384" s="56">
        <f t="shared" ref="C384:M384" si="49">SUMPRODUCT($A372:$A383,C372:C383)</f>
        <v>0</v>
      </c>
      <c r="D384" s="56">
        <f t="shared" si="49"/>
        <v>0</v>
      </c>
      <c r="E384" s="56">
        <f t="shared" si="49"/>
        <v>0</v>
      </c>
      <c r="F384" s="56">
        <f t="shared" si="49"/>
        <v>0</v>
      </c>
      <c r="G384" s="56">
        <f t="shared" si="49"/>
        <v>0</v>
      </c>
      <c r="H384" s="56">
        <f t="shared" si="49"/>
        <v>0</v>
      </c>
      <c r="I384" s="56">
        <f t="shared" si="49"/>
        <v>0</v>
      </c>
      <c r="J384" s="56">
        <f t="shared" si="49"/>
        <v>0</v>
      </c>
      <c r="K384" s="56">
        <f t="shared" si="49"/>
        <v>0</v>
      </c>
      <c r="L384" s="56">
        <f t="shared" si="49"/>
        <v>0</v>
      </c>
      <c r="M384" s="56">
        <f t="shared" si="49"/>
        <v>0</v>
      </c>
      <c r="N384" s="3">
        <f t="shared" si="48"/>
        <v>0</v>
      </c>
    </row>
    <row r="388" spans="1:14" ht="15.75" x14ac:dyDescent="0.25">
      <c r="A388" s="17" t="s">
        <v>17</v>
      </c>
      <c r="B388" s="18">
        <f>B370+1</f>
        <v>23</v>
      </c>
    </row>
    <row r="389" spans="1:14" ht="22.5" x14ac:dyDescent="0.2">
      <c r="A389" s="14" t="s">
        <v>15</v>
      </c>
      <c r="B389" s="12" t="s">
        <v>2</v>
      </c>
      <c r="C389" s="12" t="s">
        <v>3</v>
      </c>
      <c r="D389" s="12" t="s">
        <v>4</v>
      </c>
      <c r="E389" s="12" t="s">
        <v>5</v>
      </c>
      <c r="F389" s="12" t="s">
        <v>0</v>
      </c>
      <c r="G389" s="12" t="s">
        <v>6</v>
      </c>
      <c r="H389" s="12" t="s">
        <v>7</v>
      </c>
      <c r="I389" s="12" t="s">
        <v>8</v>
      </c>
      <c r="J389" s="12" t="s">
        <v>9</v>
      </c>
      <c r="K389" s="12" t="s">
        <v>10</v>
      </c>
      <c r="L389" s="12" t="s">
        <v>11</v>
      </c>
      <c r="M389" s="12" t="s">
        <v>12</v>
      </c>
      <c r="N389" s="12" t="s">
        <v>1</v>
      </c>
    </row>
    <row r="390" spans="1:14" x14ac:dyDescent="0.2">
      <c r="A390" s="5">
        <v>50</v>
      </c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2">
        <f>SUM(B390:M390)</f>
        <v>0</v>
      </c>
    </row>
    <row r="391" spans="1:14" x14ac:dyDescent="0.2">
      <c r="A391" s="5">
        <v>20</v>
      </c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2">
        <f t="shared" ref="N391:N402" si="50">SUM(B391:M391)</f>
        <v>0</v>
      </c>
    </row>
    <row r="392" spans="1:14" x14ac:dyDescent="0.2">
      <c r="A392" s="5">
        <v>10</v>
      </c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2">
        <f t="shared" si="50"/>
        <v>0</v>
      </c>
    </row>
    <row r="393" spans="1:14" x14ac:dyDescent="0.2">
      <c r="A393" s="5">
        <v>5</v>
      </c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2">
        <f>SUM(B393:M393)</f>
        <v>0</v>
      </c>
    </row>
    <row r="394" spans="1:14" x14ac:dyDescent="0.2">
      <c r="A394" s="5">
        <v>2</v>
      </c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2">
        <f t="shared" si="50"/>
        <v>0</v>
      </c>
    </row>
    <row r="395" spans="1:14" x14ac:dyDescent="0.2">
      <c r="A395" s="5">
        <v>1</v>
      </c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2">
        <f t="shared" si="50"/>
        <v>0</v>
      </c>
    </row>
    <row r="396" spans="1:14" x14ac:dyDescent="0.2">
      <c r="A396" s="5">
        <v>0.5</v>
      </c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2">
        <f t="shared" si="50"/>
        <v>0</v>
      </c>
    </row>
    <row r="397" spans="1:14" x14ac:dyDescent="0.2">
      <c r="A397" s="5">
        <v>0.2</v>
      </c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2">
        <f t="shared" si="50"/>
        <v>0</v>
      </c>
    </row>
    <row r="398" spans="1:14" x14ac:dyDescent="0.2">
      <c r="A398" s="5">
        <v>0.1</v>
      </c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2">
        <f t="shared" si="50"/>
        <v>0</v>
      </c>
    </row>
    <row r="399" spans="1:14" x14ac:dyDescent="0.2">
      <c r="A399" s="5">
        <v>0.05</v>
      </c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2">
        <f t="shared" si="50"/>
        <v>0</v>
      </c>
    </row>
    <row r="400" spans="1:14" x14ac:dyDescent="0.2">
      <c r="A400" s="5">
        <v>0.02</v>
      </c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2">
        <f t="shared" si="50"/>
        <v>0</v>
      </c>
    </row>
    <row r="401" spans="1:14" x14ac:dyDescent="0.2">
      <c r="A401" s="5">
        <v>0.01</v>
      </c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2">
        <f t="shared" si="50"/>
        <v>0</v>
      </c>
    </row>
    <row r="402" spans="1:14" x14ac:dyDescent="0.2">
      <c r="A402" s="5" t="s">
        <v>13</v>
      </c>
      <c r="B402" s="56">
        <f>SUMPRODUCT($A390:$A401,B390:B401)</f>
        <v>0</v>
      </c>
      <c r="C402" s="56">
        <f t="shared" ref="C402:M402" si="51">SUMPRODUCT($A390:$A401,C390:C401)</f>
        <v>0</v>
      </c>
      <c r="D402" s="56">
        <f t="shared" si="51"/>
        <v>0</v>
      </c>
      <c r="E402" s="56">
        <f t="shared" si="51"/>
        <v>0</v>
      </c>
      <c r="F402" s="56">
        <f t="shared" si="51"/>
        <v>0</v>
      </c>
      <c r="G402" s="56">
        <f t="shared" si="51"/>
        <v>0</v>
      </c>
      <c r="H402" s="56">
        <f t="shared" si="51"/>
        <v>0</v>
      </c>
      <c r="I402" s="56">
        <f t="shared" si="51"/>
        <v>0</v>
      </c>
      <c r="J402" s="56">
        <f t="shared" si="51"/>
        <v>0</v>
      </c>
      <c r="K402" s="56">
        <f t="shared" si="51"/>
        <v>0</v>
      </c>
      <c r="L402" s="56">
        <f t="shared" si="51"/>
        <v>0</v>
      </c>
      <c r="M402" s="56">
        <f t="shared" si="51"/>
        <v>0</v>
      </c>
      <c r="N402" s="3">
        <f t="shared" si="50"/>
        <v>0</v>
      </c>
    </row>
    <row r="405" spans="1:14" ht="15.75" x14ac:dyDescent="0.25">
      <c r="A405" s="17" t="s">
        <v>17</v>
      </c>
      <c r="B405" s="18">
        <f>B388+1</f>
        <v>24</v>
      </c>
    </row>
    <row r="406" spans="1:14" ht="22.5" x14ac:dyDescent="0.2">
      <c r="A406" s="14" t="s">
        <v>15</v>
      </c>
      <c r="B406" s="12" t="s">
        <v>2</v>
      </c>
      <c r="C406" s="12" t="s">
        <v>3</v>
      </c>
      <c r="D406" s="12" t="s">
        <v>4</v>
      </c>
      <c r="E406" s="12" t="s">
        <v>5</v>
      </c>
      <c r="F406" s="12" t="s">
        <v>0</v>
      </c>
      <c r="G406" s="12" t="s">
        <v>6</v>
      </c>
      <c r="H406" s="12" t="s">
        <v>7</v>
      </c>
      <c r="I406" s="12" t="s">
        <v>8</v>
      </c>
      <c r="J406" s="12" t="s">
        <v>9</v>
      </c>
      <c r="K406" s="12" t="s">
        <v>10</v>
      </c>
      <c r="L406" s="12" t="s">
        <v>11</v>
      </c>
      <c r="M406" s="12" t="s">
        <v>12</v>
      </c>
      <c r="N406" s="12" t="s">
        <v>1</v>
      </c>
    </row>
    <row r="407" spans="1:14" x14ac:dyDescent="0.2">
      <c r="A407" s="5">
        <v>50</v>
      </c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2">
        <f>SUM(B407:M407)</f>
        <v>0</v>
      </c>
    </row>
    <row r="408" spans="1:14" x14ac:dyDescent="0.2">
      <c r="A408" s="5">
        <v>20</v>
      </c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2">
        <f t="shared" ref="N408:N419" si="52">SUM(B408:M408)</f>
        <v>0</v>
      </c>
    </row>
    <row r="409" spans="1:14" x14ac:dyDescent="0.2">
      <c r="A409" s="5">
        <v>10</v>
      </c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2">
        <f t="shared" si="52"/>
        <v>0</v>
      </c>
    </row>
    <row r="410" spans="1:14" x14ac:dyDescent="0.2">
      <c r="A410" s="5">
        <v>5</v>
      </c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2">
        <f t="shared" si="52"/>
        <v>0</v>
      </c>
    </row>
    <row r="411" spans="1:14" x14ac:dyDescent="0.2">
      <c r="A411" s="5">
        <v>2</v>
      </c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2">
        <f t="shared" si="52"/>
        <v>0</v>
      </c>
    </row>
    <row r="412" spans="1:14" x14ac:dyDescent="0.2">
      <c r="A412" s="5">
        <v>1</v>
      </c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2">
        <f t="shared" si="52"/>
        <v>0</v>
      </c>
    </row>
    <row r="413" spans="1:14" x14ac:dyDescent="0.2">
      <c r="A413" s="5">
        <v>0.5</v>
      </c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2">
        <f t="shared" si="52"/>
        <v>0</v>
      </c>
    </row>
    <row r="414" spans="1:14" x14ac:dyDescent="0.2">
      <c r="A414" s="5">
        <v>0.2</v>
      </c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2">
        <f t="shared" si="52"/>
        <v>0</v>
      </c>
    </row>
    <row r="415" spans="1:14" x14ac:dyDescent="0.2">
      <c r="A415" s="5">
        <v>0.1</v>
      </c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2">
        <f t="shared" si="52"/>
        <v>0</v>
      </c>
    </row>
    <row r="416" spans="1:14" x14ac:dyDescent="0.2">
      <c r="A416" s="5">
        <v>0.05</v>
      </c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2">
        <f t="shared" si="52"/>
        <v>0</v>
      </c>
    </row>
    <row r="417" spans="1:14" x14ac:dyDescent="0.2">
      <c r="A417" s="5">
        <v>0.02</v>
      </c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2">
        <f t="shared" si="52"/>
        <v>0</v>
      </c>
    </row>
    <row r="418" spans="1:14" x14ac:dyDescent="0.2">
      <c r="A418" s="5">
        <v>0.01</v>
      </c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2">
        <f t="shared" si="52"/>
        <v>0</v>
      </c>
    </row>
    <row r="419" spans="1:14" x14ac:dyDescent="0.2">
      <c r="A419" s="5" t="s">
        <v>13</v>
      </c>
      <c r="B419" s="56">
        <f>SUMPRODUCT($A407:$A418,B407:B418)</f>
        <v>0</v>
      </c>
      <c r="C419" s="56">
        <f t="shared" ref="C419:M419" si="53">SUMPRODUCT($A407:$A418,C407:C418)</f>
        <v>0</v>
      </c>
      <c r="D419" s="56">
        <f t="shared" si="53"/>
        <v>0</v>
      </c>
      <c r="E419" s="56">
        <f t="shared" si="53"/>
        <v>0</v>
      </c>
      <c r="F419" s="56">
        <f t="shared" si="53"/>
        <v>0</v>
      </c>
      <c r="G419" s="56">
        <f t="shared" si="53"/>
        <v>0</v>
      </c>
      <c r="H419" s="56">
        <f t="shared" si="53"/>
        <v>0</v>
      </c>
      <c r="I419" s="56">
        <f t="shared" si="53"/>
        <v>0</v>
      </c>
      <c r="J419" s="56">
        <f t="shared" si="53"/>
        <v>0</v>
      </c>
      <c r="K419" s="56">
        <f t="shared" si="53"/>
        <v>0</v>
      </c>
      <c r="L419" s="56">
        <f t="shared" si="53"/>
        <v>0</v>
      </c>
      <c r="M419" s="56">
        <f t="shared" si="53"/>
        <v>0</v>
      </c>
      <c r="N419" s="3">
        <f t="shared" si="52"/>
        <v>0</v>
      </c>
    </row>
    <row r="423" spans="1:14" ht="15.75" x14ac:dyDescent="0.25">
      <c r="A423" s="17" t="s">
        <v>17</v>
      </c>
      <c r="B423" s="18">
        <f>B405+1</f>
        <v>25</v>
      </c>
    </row>
    <row r="424" spans="1:14" ht="22.5" x14ac:dyDescent="0.2">
      <c r="A424" s="14" t="s">
        <v>15</v>
      </c>
      <c r="B424" s="12" t="s">
        <v>2</v>
      </c>
      <c r="C424" s="12" t="s">
        <v>3</v>
      </c>
      <c r="D424" s="12" t="s">
        <v>4</v>
      </c>
      <c r="E424" s="12" t="s">
        <v>5</v>
      </c>
      <c r="F424" s="12" t="s">
        <v>0</v>
      </c>
      <c r="G424" s="12" t="s">
        <v>6</v>
      </c>
      <c r="H424" s="12" t="s">
        <v>7</v>
      </c>
      <c r="I424" s="12" t="s">
        <v>8</v>
      </c>
      <c r="J424" s="12" t="s">
        <v>9</v>
      </c>
      <c r="K424" s="12" t="s">
        <v>10</v>
      </c>
      <c r="L424" s="12" t="s">
        <v>11</v>
      </c>
      <c r="M424" s="12" t="s">
        <v>12</v>
      </c>
      <c r="N424" s="12" t="s">
        <v>1</v>
      </c>
    </row>
    <row r="425" spans="1:14" x14ac:dyDescent="0.2">
      <c r="A425" s="5">
        <v>50</v>
      </c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2">
        <f>SUM(B425:M425)</f>
        <v>0</v>
      </c>
    </row>
    <row r="426" spans="1:14" x14ac:dyDescent="0.2">
      <c r="A426" s="5">
        <v>20</v>
      </c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2">
        <f t="shared" ref="N426:N437" si="54">SUM(B426:M426)</f>
        <v>0</v>
      </c>
    </row>
    <row r="427" spans="1:14" x14ac:dyDescent="0.2">
      <c r="A427" s="5">
        <v>10</v>
      </c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2">
        <f t="shared" si="54"/>
        <v>0</v>
      </c>
    </row>
    <row r="428" spans="1:14" x14ac:dyDescent="0.2">
      <c r="A428" s="5">
        <v>5</v>
      </c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2">
        <f t="shared" si="54"/>
        <v>0</v>
      </c>
    </row>
    <row r="429" spans="1:14" x14ac:dyDescent="0.2">
      <c r="A429" s="5">
        <v>2</v>
      </c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2">
        <f t="shared" si="54"/>
        <v>0</v>
      </c>
    </row>
    <row r="430" spans="1:14" x14ac:dyDescent="0.2">
      <c r="A430" s="5">
        <v>1</v>
      </c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2">
        <f t="shared" si="54"/>
        <v>0</v>
      </c>
    </row>
    <row r="431" spans="1:14" x14ac:dyDescent="0.2">
      <c r="A431" s="5">
        <v>0.5</v>
      </c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2">
        <f t="shared" si="54"/>
        <v>0</v>
      </c>
    </row>
    <row r="432" spans="1:14" x14ac:dyDescent="0.2">
      <c r="A432" s="5">
        <v>0.2</v>
      </c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2">
        <f t="shared" si="54"/>
        <v>0</v>
      </c>
    </row>
    <row r="433" spans="1:14" x14ac:dyDescent="0.2">
      <c r="A433" s="5">
        <v>0.1</v>
      </c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2">
        <f t="shared" si="54"/>
        <v>0</v>
      </c>
    </row>
    <row r="434" spans="1:14" x14ac:dyDescent="0.2">
      <c r="A434" s="5">
        <v>0.05</v>
      </c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2">
        <f t="shared" si="54"/>
        <v>0</v>
      </c>
    </row>
    <row r="435" spans="1:14" x14ac:dyDescent="0.2">
      <c r="A435" s="5">
        <v>0.02</v>
      </c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2">
        <f t="shared" si="54"/>
        <v>0</v>
      </c>
    </row>
    <row r="436" spans="1:14" x14ac:dyDescent="0.2">
      <c r="A436" s="5">
        <v>0.01</v>
      </c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2">
        <f t="shared" si="54"/>
        <v>0</v>
      </c>
    </row>
    <row r="437" spans="1:14" x14ac:dyDescent="0.2">
      <c r="A437" s="5" t="s">
        <v>13</v>
      </c>
      <c r="B437" s="56">
        <f>SUMPRODUCT($A425:$A436,B425:B436)</f>
        <v>0</v>
      </c>
      <c r="C437" s="56">
        <f t="shared" ref="C437:M437" si="55">SUMPRODUCT($A425:$A436,C425:C436)</f>
        <v>0</v>
      </c>
      <c r="D437" s="56">
        <f t="shared" si="55"/>
        <v>0</v>
      </c>
      <c r="E437" s="56">
        <f t="shared" si="55"/>
        <v>0</v>
      </c>
      <c r="F437" s="56">
        <f t="shared" si="55"/>
        <v>0</v>
      </c>
      <c r="G437" s="56">
        <f t="shared" si="55"/>
        <v>0</v>
      </c>
      <c r="H437" s="56">
        <f t="shared" si="55"/>
        <v>0</v>
      </c>
      <c r="I437" s="56">
        <f t="shared" si="55"/>
        <v>0</v>
      </c>
      <c r="J437" s="56">
        <f t="shared" si="55"/>
        <v>0</v>
      </c>
      <c r="K437" s="56">
        <f t="shared" si="55"/>
        <v>0</v>
      </c>
      <c r="L437" s="56">
        <f t="shared" si="55"/>
        <v>0</v>
      </c>
      <c r="M437" s="56">
        <f t="shared" si="55"/>
        <v>0</v>
      </c>
      <c r="N437" s="3">
        <f t="shared" si="54"/>
        <v>0</v>
      </c>
    </row>
    <row r="440" spans="1:14" ht="15.75" x14ac:dyDescent="0.25">
      <c r="A440" s="17" t="s">
        <v>17</v>
      </c>
      <c r="B440" s="18">
        <f>B423+1</f>
        <v>26</v>
      </c>
    </row>
    <row r="441" spans="1:14" ht="22.5" x14ac:dyDescent="0.2">
      <c r="A441" s="14" t="s">
        <v>15</v>
      </c>
      <c r="B441" s="12" t="s">
        <v>2</v>
      </c>
      <c r="C441" s="12" t="s">
        <v>3</v>
      </c>
      <c r="D441" s="12" t="s">
        <v>4</v>
      </c>
      <c r="E441" s="12" t="s">
        <v>5</v>
      </c>
      <c r="F441" s="12" t="s">
        <v>0</v>
      </c>
      <c r="G441" s="12" t="s">
        <v>6</v>
      </c>
      <c r="H441" s="12" t="s">
        <v>7</v>
      </c>
      <c r="I441" s="12" t="s">
        <v>8</v>
      </c>
      <c r="J441" s="12" t="s">
        <v>9</v>
      </c>
      <c r="K441" s="12" t="s">
        <v>10</v>
      </c>
      <c r="L441" s="12" t="s">
        <v>11</v>
      </c>
      <c r="M441" s="12" t="s">
        <v>12</v>
      </c>
      <c r="N441" s="12" t="s">
        <v>1</v>
      </c>
    </row>
    <row r="442" spans="1:14" x14ac:dyDescent="0.2">
      <c r="A442" s="5">
        <v>50</v>
      </c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2">
        <f>SUM(B442:M442)</f>
        <v>0</v>
      </c>
    </row>
    <row r="443" spans="1:14" x14ac:dyDescent="0.2">
      <c r="A443" s="5">
        <v>20</v>
      </c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2">
        <f t="shared" ref="N443:N454" si="56">SUM(B443:M443)</f>
        <v>0</v>
      </c>
    </row>
    <row r="444" spans="1:14" x14ac:dyDescent="0.2">
      <c r="A444" s="5">
        <v>10</v>
      </c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2">
        <f t="shared" si="56"/>
        <v>0</v>
      </c>
    </row>
    <row r="445" spans="1:14" x14ac:dyDescent="0.2">
      <c r="A445" s="5">
        <v>5</v>
      </c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2">
        <f t="shared" si="56"/>
        <v>0</v>
      </c>
    </row>
    <row r="446" spans="1:14" x14ac:dyDescent="0.2">
      <c r="A446" s="5">
        <v>2</v>
      </c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2">
        <f t="shared" si="56"/>
        <v>0</v>
      </c>
    </row>
    <row r="447" spans="1:14" x14ac:dyDescent="0.2">
      <c r="A447" s="5">
        <v>1</v>
      </c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2">
        <f t="shared" si="56"/>
        <v>0</v>
      </c>
    </row>
    <row r="448" spans="1:14" x14ac:dyDescent="0.2">
      <c r="A448" s="5">
        <v>0.5</v>
      </c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2">
        <f t="shared" si="56"/>
        <v>0</v>
      </c>
    </row>
    <row r="449" spans="1:14" x14ac:dyDescent="0.2">
      <c r="A449" s="5">
        <v>0.2</v>
      </c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2">
        <f t="shared" si="56"/>
        <v>0</v>
      </c>
    </row>
    <row r="450" spans="1:14" x14ac:dyDescent="0.2">
      <c r="A450" s="5">
        <v>0.1</v>
      </c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2">
        <f t="shared" si="56"/>
        <v>0</v>
      </c>
    </row>
    <row r="451" spans="1:14" x14ac:dyDescent="0.2">
      <c r="A451" s="5">
        <v>0.05</v>
      </c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2">
        <f t="shared" si="56"/>
        <v>0</v>
      </c>
    </row>
    <row r="452" spans="1:14" x14ac:dyDescent="0.2">
      <c r="A452" s="5">
        <v>0.02</v>
      </c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2">
        <f t="shared" si="56"/>
        <v>0</v>
      </c>
    </row>
    <row r="453" spans="1:14" x14ac:dyDescent="0.2">
      <c r="A453" s="5">
        <v>0.01</v>
      </c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2">
        <f t="shared" si="56"/>
        <v>0</v>
      </c>
    </row>
    <row r="454" spans="1:14" x14ac:dyDescent="0.2">
      <c r="A454" s="5" t="s">
        <v>13</v>
      </c>
      <c r="B454" s="56">
        <f>SUMPRODUCT($A442:$A453,B442:B453)</f>
        <v>0</v>
      </c>
      <c r="C454" s="56">
        <f t="shared" ref="C454:M454" si="57">SUMPRODUCT($A442:$A453,C442:C453)</f>
        <v>0</v>
      </c>
      <c r="D454" s="56">
        <f t="shared" si="57"/>
        <v>0</v>
      </c>
      <c r="E454" s="56">
        <f t="shared" si="57"/>
        <v>0</v>
      </c>
      <c r="F454" s="56">
        <f t="shared" si="57"/>
        <v>0</v>
      </c>
      <c r="G454" s="56">
        <f t="shared" si="57"/>
        <v>0</v>
      </c>
      <c r="H454" s="56">
        <f t="shared" si="57"/>
        <v>0</v>
      </c>
      <c r="I454" s="56">
        <f t="shared" si="57"/>
        <v>0</v>
      </c>
      <c r="J454" s="56">
        <f t="shared" si="57"/>
        <v>0</v>
      </c>
      <c r="K454" s="56">
        <f t="shared" si="57"/>
        <v>0</v>
      </c>
      <c r="L454" s="56">
        <f t="shared" si="57"/>
        <v>0</v>
      </c>
      <c r="M454" s="56">
        <f t="shared" si="57"/>
        <v>0</v>
      </c>
      <c r="N454" s="3">
        <f t="shared" si="56"/>
        <v>0</v>
      </c>
    </row>
    <row r="458" spans="1:14" ht="15.75" x14ac:dyDescent="0.25">
      <c r="A458" s="17" t="s">
        <v>17</v>
      </c>
      <c r="B458" s="18">
        <f>B440+1</f>
        <v>27</v>
      </c>
    </row>
    <row r="459" spans="1:14" ht="22.5" x14ac:dyDescent="0.2">
      <c r="A459" s="14" t="s">
        <v>15</v>
      </c>
      <c r="B459" s="12" t="s">
        <v>2</v>
      </c>
      <c r="C459" s="12" t="s">
        <v>3</v>
      </c>
      <c r="D459" s="12" t="s">
        <v>4</v>
      </c>
      <c r="E459" s="12" t="s">
        <v>5</v>
      </c>
      <c r="F459" s="12" t="s">
        <v>0</v>
      </c>
      <c r="G459" s="12" t="s">
        <v>6</v>
      </c>
      <c r="H459" s="12" t="s">
        <v>7</v>
      </c>
      <c r="I459" s="12" t="s">
        <v>8</v>
      </c>
      <c r="J459" s="12" t="s">
        <v>9</v>
      </c>
      <c r="K459" s="12" t="s">
        <v>10</v>
      </c>
      <c r="L459" s="12" t="s">
        <v>11</v>
      </c>
      <c r="M459" s="12" t="s">
        <v>12</v>
      </c>
      <c r="N459" s="74" t="s">
        <v>1</v>
      </c>
    </row>
    <row r="460" spans="1:14" x14ac:dyDescent="0.2">
      <c r="A460" s="5">
        <v>50</v>
      </c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2">
        <f>SUM(B460:M460)</f>
        <v>0</v>
      </c>
    </row>
    <row r="461" spans="1:14" x14ac:dyDescent="0.2">
      <c r="A461" s="5">
        <v>20</v>
      </c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2">
        <f t="shared" ref="N461:N472" si="58">SUM(B461:M461)</f>
        <v>0</v>
      </c>
    </row>
    <row r="462" spans="1:14" x14ac:dyDescent="0.2">
      <c r="A462" s="5">
        <v>10</v>
      </c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2">
        <f t="shared" si="58"/>
        <v>0</v>
      </c>
    </row>
    <row r="463" spans="1:14" x14ac:dyDescent="0.2">
      <c r="A463" s="5">
        <v>5</v>
      </c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2">
        <f t="shared" si="58"/>
        <v>0</v>
      </c>
    </row>
    <row r="464" spans="1:14" x14ac:dyDescent="0.2">
      <c r="A464" s="5">
        <v>2</v>
      </c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2">
        <f t="shared" si="58"/>
        <v>0</v>
      </c>
    </row>
    <row r="465" spans="1:14" x14ac:dyDescent="0.2">
      <c r="A465" s="5">
        <v>1</v>
      </c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2">
        <f t="shared" si="58"/>
        <v>0</v>
      </c>
    </row>
    <row r="466" spans="1:14" x14ac:dyDescent="0.2">
      <c r="A466" s="5">
        <v>0.5</v>
      </c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2">
        <f t="shared" si="58"/>
        <v>0</v>
      </c>
    </row>
    <row r="467" spans="1:14" x14ac:dyDescent="0.2">
      <c r="A467" s="5">
        <v>0.2</v>
      </c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2">
        <f t="shared" si="58"/>
        <v>0</v>
      </c>
    </row>
    <row r="468" spans="1:14" x14ac:dyDescent="0.2">
      <c r="A468" s="5">
        <v>0.1</v>
      </c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2">
        <f t="shared" si="58"/>
        <v>0</v>
      </c>
    </row>
    <row r="469" spans="1:14" x14ac:dyDescent="0.2">
      <c r="A469" s="5">
        <v>0.05</v>
      </c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2">
        <f t="shared" si="58"/>
        <v>0</v>
      </c>
    </row>
    <row r="470" spans="1:14" x14ac:dyDescent="0.2">
      <c r="A470" s="5">
        <v>0.02</v>
      </c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2">
        <f t="shared" si="58"/>
        <v>0</v>
      </c>
    </row>
    <row r="471" spans="1:14" x14ac:dyDescent="0.2">
      <c r="A471" s="5">
        <v>0.01</v>
      </c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2">
        <f t="shared" si="58"/>
        <v>0</v>
      </c>
    </row>
    <row r="472" spans="1:14" x14ac:dyDescent="0.2">
      <c r="A472" s="5" t="s">
        <v>13</v>
      </c>
      <c r="B472" s="56">
        <f>SUMPRODUCT($A460:$A471,B460:B471)</f>
        <v>0</v>
      </c>
      <c r="C472" s="56">
        <f t="shared" ref="C472:M472" si="59">SUMPRODUCT($A460:$A471,C460:C471)</f>
        <v>0</v>
      </c>
      <c r="D472" s="56">
        <f t="shared" si="59"/>
        <v>0</v>
      </c>
      <c r="E472" s="56">
        <f t="shared" si="59"/>
        <v>0</v>
      </c>
      <c r="F472" s="56">
        <f t="shared" si="59"/>
        <v>0</v>
      </c>
      <c r="G472" s="56">
        <f t="shared" si="59"/>
        <v>0</v>
      </c>
      <c r="H472" s="56">
        <f t="shared" si="59"/>
        <v>0</v>
      </c>
      <c r="I472" s="56">
        <f t="shared" si="59"/>
        <v>0</v>
      </c>
      <c r="J472" s="56">
        <f t="shared" si="59"/>
        <v>0</v>
      </c>
      <c r="K472" s="56">
        <f t="shared" si="59"/>
        <v>0</v>
      </c>
      <c r="L472" s="56">
        <f t="shared" si="59"/>
        <v>0</v>
      </c>
      <c r="M472" s="56">
        <f t="shared" si="59"/>
        <v>0</v>
      </c>
      <c r="N472" s="3">
        <f t="shared" si="58"/>
        <v>0</v>
      </c>
    </row>
    <row r="475" spans="1:14" ht="15.75" x14ac:dyDescent="0.25">
      <c r="A475" s="17" t="s">
        <v>17</v>
      </c>
      <c r="B475" s="18">
        <f>B458+1</f>
        <v>28</v>
      </c>
    </row>
    <row r="476" spans="1:14" ht="22.5" x14ac:dyDescent="0.2">
      <c r="A476" s="14" t="s">
        <v>15</v>
      </c>
      <c r="B476" s="12" t="s">
        <v>2</v>
      </c>
      <c r="C476" s="12" t="s">
        <v>3</v>
      </c>
      <c r="D476" s="12" t="s">
        <v>4</v>
      </c>
      <c r="E476" s="12" t="s">
        <v>5</v>
      </c>
      <c r="F476" s="12" t="s">
        <v>0</v>
      </c>
      <c r="G476" s="12" t="s">
        <v>6</v>
      </c>
      <c r="H476" s="12" t="s">
        <v>7</v>
      </c>
      <c r="I476" s="12" t="s">
        <v>8</v>
      </c>
      <c r="J476" s="12" t="s">
        <v>9</v>
      </c>
      <c r="K476" s="12" t="s">
        <v>10</v>
      </c>
      <c r="L476" s="12" t="s">
        <v>11</v>
      </c>
      <c r="M476" s="12" t="s">
        <v>12</v>
      </c>
      <c r="N476" s="12" t="s">
        <v>1</v>
      </c>
    </row>
    <row r="477" spans="1:14" x14ac:dyDescent="0.2">
      <c r="A477" s="5">
        <v>50</v>
      </c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2">
        <f>SUM(B477:M477)</f>
        <v>0</v>
      </c>
    </row>
    <row r="478" spans="1:14" x14ac:dyDescent="0.2">
      <c r="A478" s="5">
        <v>20</v>
      </c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2">
        <f t="shared" ref="N478:N489" si="60">SUM(B478:M478)</f>
        <v>0</v>
      </c>
    </row>
    <row r="479" spans="1:14" x14ac:dyDescent="0.2">
      <c r="A479" s="5">
        <v>10</v>
      </c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2">
        <f t="shared" si="60"/>
        <v>0</v>
      </c>
    </row>
    <row r="480" spans="1:14" x14ac:dyDescent="0.2">
      <c r="A480" s="5">
        <v>5</v>
      </c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2">
        <f t="shared" si="60"/>
        <v>0</v>
      </c>
    </row>
    <row r="481" spans="1:14" x14ac:dyDescent="0.2">
      <c r="A481" s="5">
        <v>2</v>
      </c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2">
        <f t="shared" si="60"/>
        <v>0</v>
      </c>
    </row>
    <row r="482" spans="1:14" x14ac:dyDescent="0.2">
      <c r="A482" s="5">
        <v>1</v>
      </c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2">
        <f t="shared" si="60"/>
        <v>0</v>
      </c>
    </row>
    <row r="483" spans="1:14" x14ac:dyDescent="0.2">
      <c r="A483" s="5">
        <v>0.5</v>
      </c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2">
        <f t="shared" si="60"/>
        <v>0</v>
      </c>
    </row>
    <row r="484" spans="1:14" x14ac:dyDescent="0.2">
      <c r="A484" s="5">
        <v>0.2</v>
      </c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2">
        <f t="shared" si="60"/>
        <v>0</v>
      </c>
    </row>
    <row r="485" spans="1:14" x14ac:dyDescent="0.2">
      <c r="A485" s="5">
        <v>0.1</v>
      </c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2">
        <f t="shared" si="60"/>
        <v>0</v>
      </c>
    </row>
    <row r="486" spans="1:14" x14ac:dyDescent="0.2">
      <c r="A486" s="5">
        <v>0.05</v>
      </c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2">
        <f t="shared" si="60"/>
        <v>0</v>
      </c>
    </row>
    <row r="487" spans="1:14" x14ac:dyDescent="0.2">
      <c r="A487" s="5">
        <v>0.02</v>
      </c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2">
        <f t="shared" si="60"/>
        <v>0</v>
      </c>
    </row>
    <row r="488" spans="1:14" x14ac:dyDescent="0.2">
      <c r="A488" s="5">
        <v>0.01</v>
      </c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2">
        <f t="shared" si="60"/>
        <v>0</v>
      </c>
    </row>
    <row r="489" spans="1:14" x14ac:dyDescent="0.2">
      <c r="A489" s="5" t="s">
        <v>13</v>
      </c>
      <c r="B489" s="56">
        <f>SUMPRODUCT($A477:$A488,B477:B488)</f>
        <v>0</v>
      </c>
      <c r="C489" s="56">
        <f t="shared" ref="C489:M489" si="61">SUMPRODUCT($A477:$A488,C477:C488)</f>
        <v>0</v>
      </c>
      <c r="D489" s="56">
        <f t="shared" si="61"/>
        <v>0</v>
      </c>
      <c r="E489" s="56">
        <f t="shared" si="61"/>
        <v>0</v>
      </c>
      <c r="F489" s="56">
        <f t="shared" si="61"/>
        <v>0</v>
      </c>
      <c r="G489" s="56">
        <f t="shared" si="61"/>
        <v>0</v>
      </c>
      <c r="H489" s="56">
        <f t="shared" si="61"/>
        <v>0</v>
      </c>
      <c r="I489" s="56">
        <f t="shared" si="61"/>
        <v>0</v>
      </c>
      <c r="J489" s="56">
        <f t="shared" si="61"/>
        <v>0</v>
      </c>
      <c r="K489" s="56">
        <f t="shared" si="61"/>
        <v>0</v>
      </c>
      <c r="L489" s="56">
        <f t="shared" si="61"/>
        <v>0</v>
      </c>
      <c r="M489" s="56">
        <f t="shared" si="61"/>
        <v>0</v>
      </c>
      <c r="N489" s="3">
        <f t="shared" si="60"/>
        <v>0</v>
      </c>
    </row>
    <row r="493" spans="1:14" ht="15.75" x14ac:dyDescent="0.25">
      <c r="A493" s="17" t="s">
        <v>17</v>
      </c>
      <c r="B493" s="18">
        <f>B475+1</f>
        <v>29</v>
      </c>
    </row>
    <row r="494" spans="1:14" ht="22.5" x14ac:dyDescent="0.2">
      <c r="A494" s="14" t="s">
        <v>15</v>
      </c>
      <c r="B494" s="12" t="s">
        <v>2</v>
      </c>
      <c r="C494" s="12" t="s">
        <v>3</v>
      </c>
      <c r="D494" s="12" t="s">
        <v>4</v>
      </c>
      <c r="E494" s="12" t="s">
        <v>5</v>
      </c>
      <c r="F494" s="12" t="s">
        <v>0</v>
      </c>
      <c r="G494" s="12" t="s">
        <v>6</v>
      </c>
      <c r="H494" s="12" t="s">
        <v>7</v>
      </c>
      <c r="I494" s="12" t="s">
        <v>8</v>
      </c>
      <c r="J494" s="12" t="s">
        <v>9</v>
      </c>
      <c r="K494" s="12" t="s">
        <v>10</v>
      </c>
      <c r="L494" s="12" t="s">
        <v>11</v>
      </c>
      <c r="M494" s="12" t="s">
        <v>12</v>
      </c>
      <c r="N494" s="12" t="s">
        <v>1</v>
      </c>
    </row>
    <row r="495" spans="1:14" x14ac:dyDescent="0.2">
      <c r="A495" s="5">
        <v>50</v>
      </c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2">
        <f>SUM(B495:M495)</f>
        <v>0</v>
      </c>
    </row>
    <row r="496" spans="1:14" x14ac:dyDescent="0.2">
      <c r="A496" s="5">
        <v>20</v>
      </c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2">
        <f t="shared" ref="N496:N507" si="62">SUM(B496:M496)</f>
        <v>0</v>
      </c>
    </row>
    <row r="497" spans="1:14" x14ac:dyDescent="0.2">
      <c r="A497" s="5">
        <v>10</v>
      </c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2">
        <f t="shared" si="62"/>
        <v>0</v>
      </c>
    </row>
    <row r="498" spans="1:14" x14ac:dyDescent="0.2">
      <c r="A498" s="5">
        <v>5</v>
      </c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2">
        <f t="shared" si="62"/>
        <v>0</v>
      </c>
    </row>
    <row r="499" spans="1:14" x14ac:dyDescent="0.2">
      <c r="A499" s="5">
        <v>2</v>
      </c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2">
        <f t="shared" si="62"/>
        <v>0</v>
      </c>
    </row>
    <row r="500" spans="1:14" x14ac:dyDescent="0.2">
      <c r="A500" s="5">
        <v>1</v>
      </c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2">
        <f t="shared" si="62"/>
        <v>0</v>
      </c>
    </row>
    <row r="501" spans="1:14" x14ac:dyDescent="0.2">
      <c r="A501" s="5">
        <v>0.5</v>
      </c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2">
        <f t="shared" si="62"/>
        <v>0</v>
      </c>
    </row>
    <row r="502" spans="1:14" x14ac:dyDescent="0.2">
      <c r="A502" s="5">
        <v>0.2</v>
      </c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2">
        <f t="shared" si="62"/>
        <v>0</v>
      </c>
    </row>
    <row r="503" spans="1:14" x14ac:dyDescent="0.2">
      <c r="A503" s="5">
        <v>0.1</v>
      </c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2">
        <f t="shared" si="62"/>
        <v>0</v>
      </c>
    </row>
    <row r="504" spans="1:14" x14ac:dyDescent="0.2">
      <c r="A504" s="5">
        <v>0.05</v>
      </c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2">
        <f t="shared" si="62"/>
        <v>0</v>
      </c>
    </row>
    <row r="505" spans="1:14" x14ac:dyDescent="0.2">
      <c r="A505" s="5">
        <v>0.02</v>
      </c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2">
        <f t="shared" si="62"/>
        <v>0</v>
      </c>
    </row>
    <row r="506" spans="1:14" x14ac:dyDescent="0.2">
      <c r="A506" s="5">
        <v>0.01</v>
      </c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2">
        <f t="shared" si="62"/>
        <v>0</v>
      </c>
    </row>
    <row r="507" spans="1:14" x14ac:dyDescent="0.2">
      <c r="A507" s="5" t="s">
        <v>13</v>
      </c>
      <c r="B507" s="56">
        <f>SUMPRODUCT($A495:$A506,B495:B506)</f>
        <v>0</v>
      </c>
      <c r="C507" s="56">
        <f t="shared" ref="C507:M507" si="63">SUMPRODUCT($A495:$A506,C495:C506)</f>
        <v>0</v>
      </c>
      <c r="D507" s="56">
        <f t="shared" si="63"/>
        <v>0</v>
      </c>
      <c r="E507" s="56">
        <f t="shared" si="63"/>
        <v>0</v>
      </c>
      <c r="F507" s="56">
        <f t="shared" si="63"/>
        <v>0</v>
      </c>
      <c r="G507" s="56">
        <f t="shared" si="63"/>
        <v>0</v>
      </c>
      <c r="H507" s="56">
        <f t="shared" si="63"/>
        <v>0</v>
      </c>
      <c r="I507" s="56">
        <f t="shared" si="63"/>
        <v>0</v>
      </c>
      <c r="J507" s="56">
        <f t="shared" si="63"/>
        <v>0</v>
      </c>
      <c r="K507" s="56">
        <f t="shared" si="63"/>
        <v>0</v>
      </c>
      <c r="L507" s="56">
        <f t="shared" si="63"/>
        <v>0</v>
      </c>
      <c r="M507" s="56">
        <f t="shared" si="63"/>
        <v>0</v>
      </c>
      <c r="N507" s="3">
        <f t="shared" si="62"/>
        <v>0</v>
      </c>
    </row>
    <row r="510" spans="1:14" ht="15.75" x14ac:dyDescent="0.25">
      <c r="A510" s="17" t="s">
        <v>17</v>
      </c>
      <c r="B510" s="18">
        <f>B493+1</f>
        <v>30</v>
      </c>
    </row>
    <row r="511" spans="1:14" ht="22.5" x14ac:dyDescent="0.2">
      <c r="A511" s="14" t="s">
        <v>15</v>
      </c>
      <c r="B511" s="12" t="s">
        <v>2</v>
      </c>
      <c r="C511" s="12" t="s">
        <v>3</v>
      </c>
      <c r="D511" s="12" t="s">
        <v>4</v>
      </c>
      <c r="E511" s="12" t="s">
        <v>5</v>
      </c>
      <c r="F511" s="12" t="s">
        <v>0</v>
      </c>
      <c r="G511" s="12" t="s">
        <v>6</v>
      </c>
      <c r="H511" s="12" t="s">
        <v>7</v>
      </c>
      <c r="I511" s="12" t="s">
        <v>8</v>
      </c>
      <c r="J511" s="12" t="s">
        <v>9</v>
      </c>
      <c r="K511" s="12" t="s">
        <v>10</v>
      </c>
      <c r="L511" s="12" t="s">
        <v>11</v>
      </c>
      <c r="M511" s="12" t="s">
        <v>12</v>
      </c>
      <c r="N511" s="12" t="s">
        <v>1</v>
      </c>
    </row>
    <row r="512" spans="1:14" x14ac:dyDescent="0.2">
      <c r="A512" s="5">
        <v>50</v>
      </c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2">
        <f>SUM(B512:M512)</f>
        <v>0</v>
      </c>
    </row>
    <row r="513" spans="1:14" x14ac:dyDescent="0.2">
      <c r="A513" s="5">
        <v>20</v>
      </c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2">
        <f t="shared" ref="N513:N524" si="64">SUM(B513:M513)</f>
        <v>0</v>
      </c>
    </row>
    <row r="514" spans="1:14" x14ac:dyDescent="0.2">
      <c r="A514" s="5">
        <v>10</v>
      </c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2">
        <f t="shared" si="64"/>
        <v>0</v>
      </c>
    </row>
    <row r="515" spans="1:14" x14ac:dyDescent="0.2">
      <c r="A515" s="5">
        <v>5</v>
      </c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2">
        <f t="shared" si="64"/>
        <v>0</v>
      </c>
    </row>
    <row r="516" spans="1:14" x14ac:dyDescent="0.2">
      <c r="A516" s="5">
        <v>2</v>
      </c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2">
        <f t="shared" si="64"/>
        <v>0</v>
      </c>
    </row>
    <row r="517" spans="1:14" x14ac:dyDescent="0.2">
      <c r="A517" s="5">
        <v>1</v>
      </c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2">
        <f t="shared" si="64"/>
        <v>0</v>
      </c>
    </row>
    <row r="518" spans="1:14" x14ac:dyDescent="0.2">
      <c r="A518" s="5">
        <v>0.5</v>
      </c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2">
        <f t="shared" si="64"/>
        <v>0</v>
      </c>
    </row>
    <row r="519" spans="1:14" x14ac:dyDescent="0.2">
      <c r="A519" s="5">
        <v>0.2</v>
      </c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2">
        <f t="shared" si="64"/>
        <v>0</v>
      </c>
    </row>
    <row r="520" spans="1:14" x14ac:dyDescent="0.2">
      <c r="A520" s="5">
        <v>0.1</v>
      </c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2">
        <f t="shared" si="64"/>
        <v>0</v>
      </c>
    </row>
    <row r="521" spans="1:14" x14ac:dyDescent="0.2">
      <c r="A521" s="5">
        <v>0.05</v>
      </c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2">
        <f t="shared" si="64"/>
        <v>0</v>
      </c>
    </row>
    <row r="522" spans="1:14" x14ac:dyDescent="0.2">
      <c r="A522" s="5">
        <v>0.02</v>
      </c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2">
        <f t="shared" si="64"/>
        <v>0</v>
      </c>
    </row>
    <row r="523" spans="1:14" x14ac:dyDescent="0.2">
      <c r="A523" s="5">
        <v>0.01</v>
      </c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2">
        <f t="shared" si="64"/>
        <v>0</v>
      </c>
    </row>
    <row r="524" spans="1:14" x14ac:dyDescent="0.2">
      <c r="A524" s="5" t="s">
        <v>13</v>
      </c>
      <c r="B524" s="56">
        <f>SUMPRODUCT($A512:$A523,B512:B523)</f>
        <v>0</v>
      </c>
      <c r="C524" s="56">
        <f t="shared" ref="C524:M524" si="65">SUMPRODUCT($A512:$A523,C512:C523)</f>
        <v>0</v>
      </c>
      <c r="D524" s="56">
        <f t="shared" si="65"/>
        <v>0</v>
      </c>
      <c r="E524" s="56">
        <f t="shared" si="65"/>
        <v>0</v>
      </c>
      <c r="F524" s="56">
        <f t="shared" si="65"/>
        <v>0</v>
      </c>
      <c r="G524" s="56">
        <f t="shared" si="65"/>
        <v>0</v>
      </c>
      <c r="H524" s="56">
        <f t="shared" si="65"/>
        <v>0</v>
      </c>
      <c r="I524" s="56">
        <f t="shared" si="65"/>
        <v>0</v>
      </c>
      <c r="J524" s="56">
        <f t="shared" si="65"/>
        <v>0</v>
      </c>
      <c r="K524" s="56">
        <f t="shared" si="65"/>
        <v>0</v>
      </c>
      <c r="L524" s="56">
        <f t="shared" si="65"/>
        <v>0</v>
      </c>
      <c r="M524" s="56">
        <f t="shared" si="65"/>
        <v>0</v>
      </c>
      <c r="N524" s="3">
        <f t="shared" si="64"/>
        <v>0</v>
      </c>
    </row>
  </sheetData>
  <phoneticPr fontId="3" type="noConversion"/>
  <pageMargins left="0" right="0.39370078740157483" top="0.98425196850393704" bottom="0.78740157480314965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42"/>
  <sheetViews>
    <sheetView showZeros="0" workbookViewId="0"/>
  </sheetViews>
  <sheetFormatPr defaultRowHeight="12.75" x14ac:dyDescent="0.2"/>
  <cols>
    <col min="1" max="1" width="3.42578125" customWidth="1"/>
    <col min="2" max="2" width="20.85546875" customWidth="1"/>
    <col min="3" max="3" width="11.5703125" customWidth="1"/>
    <col min="4" max="15" width="7.28515625" customWidth="1"/>
    <col min="16" max="16" width="7.7109375" customWidth="1"/>
    <col min="17" max="17" width="8.85546875" customWidth="1"/>
    <col min="18" max="18" width="7.7109375" customWidth="1"/>
    <col min="19" max="19" width="6.85546875" customWidth="1"/>
    <col min="20" max="20" width="6.5703125" customWidth="1"/>
    <col min="22" max="22" width="3.28515625" customWidth="1"/>
  </cols>
  <sheetData>
    <row r="1" spans="1:22" x14ac:dyDescent="0.2">
      <c r="A1" s="1" t="s">
        <v>18</v>
      </c>
      <c r="B1" s="1"/>
      <c r="C1" s="19"/>
    </row>
    <row r="3" spans="1:22" x14ac:dyDescent="0.2">
      <c r="A3" s="1" t="s">
        <v>19</v>
      </c>
      <c r="B3" s="1"/>
      <c r="C3" s="1"/>
      <c r="D3" s="1"/>
    </row>
    <row r="4" spans="1:22" x14ac:dyDescent="0.2">
      <c r="A4" s="1" t="s">
        <v>20</v>
      </c>
    </row>
    <row r="5" spans="1:22" x14ac:dyDescent="0.2">
      <c r="A5" s="20" t="s">
        <v>21</v>
      </c>
      <c r="B5" s="20" t="s">
        <v>22</v>
      </c>
      <c r="C5" s="20" t="s">
        <v>23</v>
      </c>
      <c r="D5" s="73">
        <v>1</v>
      </c>
      <c r="E5" s="73">
        <v>2</v>
      </c>
      <c r="F5" s="73">
        <v>3</v>
      </c>
      <c r="G5" s="73">
        <v>4</v>
      </c>
      <c r="H5" s="73">
        <v>5</v>
      </c>
      <c r="I5" s="73">
        <v>6</v>
      </c>
      <c r="J5" s="73">
        <v>7</v>
      </c>
      <c r="K5" s="73">
        <v>8</v>
      </c>
      <c r="L5" s="73">
        <v>9</v>
      </c>
      <c r="M5" s="73">
        <v>10</v>
      </c>
      <c r="N5" s="73">
        <v>11</v>
      </c>
      <c r="O5" s="73">
        <v>12</v>
      </c>
      <c r="P5" s="20" t="s">
        <v>1</v>
      </c>
      <c r="Q5" s="20" t="s">
        <v>26</v>
      </c>
      <c r="R5" s="20" t="s">
        <v>27</v>
      </c>
      <c r="S5" s="20" t="s">
        <v>14</v>
      </c>
      <c r="T5" s="20" t="s">
        <v>24</v>
      </c>
      <c r="U5" s="20" t="s">
        <v>1</v>
      </c>
    </row>
    <row r="6" spans="1:22" x14ac:dyDescent="0.2">
      <c r="A6" s="20">
        <v>1</v>
      </c>
      <c r="B6" s="2"/>
      <c r="C6" s="2"/>
      <c r="D6" s="55">
        <f>Kassen!B16</f>
        <v>0</v>
      </c>
      <c r="E6" s="55">
        <f>Kassen!C16</f>
        <v>0</v>
      </c>
      <c r="F6" s="55">
        <f>Kassen!D16</f>
        <v>0</v>
      </c>
      <c r="G6" s="55">
        <f>Kassen!E16</f>
        <v>0</v>
      </c>
      <c r="H6" s="55">
        <f>Kassen!F16</f>
        <v>0</v>
      </c>
      <c r="I6" s="55">
        <f>Kassen!G16</f>
        <v>0</v>
      </c>
      <c r="J6" s="55">
        <f>Kassen!H16</f>
        <v>0</v>
      </c>
      <c r="K6" s="55">
        <f>Kassen!I16</f>
        <v>0</v>
      </c>
      <c r="L6" s="55">
        <f>Kassen!J16</f>
        <v>0</v>
      </c>
      <c r="M6" s="55">
        <f>Kassen!K16</f>
        <v>0</v>
      </c>
      <c r="N6" s="55">
        <f>Kassen!L16</f>
        <v>0</v>
      </c>
      <c r="O6" s="55">
        <f>Kassen!M16</f>
        <v>0</v>
      </c>
      <c r="P6" s="22">
        <f>SUM(D6:O6)</f>
        <v>0</v>
      </c>
      <c r="Q6" s="22">
        <f>COUNTIF(D6:O6,0)</f>
        <v>12</v>
      </c>
      <c r="R6" s="38">
        <v>0.5</v>
      </c>
      <c r="S6" s="21">
        <f>Q6*R6</f>
        <v>6</v>
      </c>
      <c r="T6" s="21">
        <f>Blad4!F21</f>
        <v>0</v>
      </c>
      <c r="U6" s="22">
        <f>(P6-S6-T6)</f>
        <v>-6</v>
      </c>
      <c r="V6">
        <v>1</v>
      </c>
    </row>
    <row r="7" spans="1:22" x14ac:dyDescent="0.2">
      <c r="A7" s="20">
        <v>2</v>
      </c>
      <c r="B7" s="2"/>
      <c r="C7" s="2"/>
      <c r="D7" s="55">
        <f>Kassen!B33</f>
        <v>0</v>
      </c>
      <c r="E7" s="55">
        <f>Kassen!C33</f>
        <v>0</v>
      </c>
      <c r="F7" s="55">
        <f>Kassen!D33</f>
        <v>0</v>
      </c>
      <c r="G7" s="55">
        <f>Kassen!E33</f>
        <v>0</v>
      </c>
      <c r="H7" s="55">
        <f>I12</f>
        <v>0</v>
      </c>
      <c r="I7" s="55">
        <f>Kassen!G33</f>
        <v>0</v>
      </c>
      <c r="J7" s="55">
        <f>Kassen!H33</f>
        <v>0</v>
      </c>
      <c r="K7" s="55">
        <f>Kassen!I33</f>
        <v>0</v>
      </c>
      <c r="L7" s="55">
        <f>Kassen!J33</f>
        <v>0</v>
      </c>
      <c r="M7" s="55">
        <f>Kassen!K33</f>
        <v>0</v>
      </c>
      <c r="N7" s="55">
        <f>Kassen!L33</f>
        <v>0</v>
      </c>
      <c r="O7" s="55">
        <f>Kassen!M33</f>
        <v>0</v>
      </c>
      <c r="P7" s="22">
        <f t="shared" ref="P7:P35" si="0">SUM(D7:O7)</f>
        <v>0</v>
      </c>
      <c r="Q7" s="22">
        <f>COUNTIF(D7:O7,0)</f>
        <v>12</v>
      </c>
      <c r="R7" s="38">
        <v>0.5</v>
      </c>
      <c r="S7" s="21">
        <f t="shared" ref="S7:S35" si="1">Q7*R7</f>
        <v>6</v>
      </c>
      <c r="T7" s="21">
        <f>Blad4!M21</f>
        <v>0</v>
      </c>
      <c r="U7" s="22">
        <f t="shared" ref="U7:U35" si="2">(P7-S7-T7)</f>
        <v>-6</v>
      </c>
      <c r="V7">
        <v>2</v>
      </c>
    </row>
    <row r="8" spans="1:22" x14ac:dyDescent="0.2">
      <c r="A8" s="20">
        <v>3</v>
      </c>
      <c r="B8" s="2"/>
      <c r="C8" s="2"/>
      <c r="D8" s="55">
        <f>Kassen!B50</f>
        <v>0</v>
      </c>
      <c r="E8" s="55">
        <f>Kassen!C50</f>
        <v>0</v>
      </c>
      <c r="F8" s="55">
        <f>Kassen!D50</f>
        <v>0</v>
      </c>
      <c r="G8" s="55">
        <f>Kassen!E50</f>
        <v>0</v>
      </c>
      <c r="H8" s="55">
        <f>Kassen!F50</f>
        <v>0</v>
      </c>
      <c r="I8" s="55">
        <f>Kassen!G50</f>
        <v>0</v>
      </c>
      <c r="J8" s="55">
        <f>Kassen!H50</f>
        <v>0</v>
      </c>
      <c r="K8" s="55">
        <f>Kassen!I50</f>
        <v>0</v>
      </c>
      <c r="L8" s="55">
        <f>Kassen!J50</f>
        <v>0</v>
      </c>
      <c r="M8" s="55">
        <f>Kassen!K50</f>
        <v>0</v>
      </c>
      <c r="N8" s="55">
        <f>Kassen!L50</f>
        <v>0</v>
      </c>
      <c r="O8" s="55">
        <f>Kassen!M50</f>
        <v>0</v>
      </c>
      <c r="P8" s="22">
        <f t="shared" si="0"/>
        <v>0</v>
      </c>
      <c r="Q8" s="22">
        <f t="shared" ref="Q8:Q35" si="3">COUNTIF(D8:O8,0)</f>
        <v>12</v>
      </c>
      <c r="R8" s="38">
        <v>0.5</v>
      </c>
      <c r="S8" s="21">
        <f t="shared" si="1"/>
        <v>6</v>
      </c>
      <c r="T8" s="21">
        <f>Blad4!T21</f>
        <v>0</v>
      </c>
      <c r="U8" s="22">
        <f t="shared" si="2"/>
        <v>-6</v>
      </c>
      <c r="V8">
        <v>3</v>
      </c>
    </row>
    <row r="9" spans="1:22" x14ac:dyDescent="0.2">
      <c r="A9" s="20">
        <v>4</v>
      </c>
      <c r="B9" s="2"/>
      <c r="C9" s="2"/>
      <c r="D9" s="55">
        <f>Kassen!B67</f>
        <v>0</v>
      </c>
      <c r="E9" s="55">
        <f>Kassen!C67</f>
        <v>0</v>
      </c>
      <c r="F9" s="55">
        <f>Kassen!D67</f>
        <v>0</v>
      </c>
      <c r="G9" s="55">
        <f>Kassen!E67</f>
        <v>0</v>
      </c>
      <c r="H9" s="55">
        <f>Kassen!F67</f>
        <v>0</v>
      </c>
      <c r="I9" s="55">
        <f>Kassen!G67</f>
        <v>0</v>
      </c>
      <c r="J9" s="55">
        <f>Kassen!H67</f>
        <v>0</v>
      </c>
      <c r="K9" s="55">
        <f>Kassen!I67</f>
        <v>0</v>
      </c>
      <c r="L9" s="55">
        <f>Kassen!J67</f>
        <v>0</v>
      </c>
      <c r="M9" s="55">
        <f>Kassen!K67</f>
        <v>0</v>
      </c>
      <c r="N9" s="55">
        <f>Kassen!L67</f>
        <v>0</v>
      </c>
      <c r="O9" s="55">
        <f>Kassen!M67</f>
        <v>0</v>
      </c>
      <c r="P9" s="22">
        <f t="shared" si="0"/>
        <v>0</v>
      </c>
      <c r="Q9" s="22">
        <f t="shared" si="3"/>
        <v>12</v>
      </c>
      <c r="R9" s="38">
        <v>0.5</v>
      </c>
      <c r="S9" s="21">
        <f t="shared" si="1"/>
        <v>6</v>
      </c>
      <c r="T9" s="21">
        <f>Blad4!F43</f>
        <v>0</v>
      </c>
      <c r="U9" s="22">
        <f t="shared" si="2"/>
        <v>-6</v>
      </c>
      <c r="V9">
        <v>4</v>
      </c>
    </row>
    <row r="10" spans="1:22" x14ac:dyDescent="0.2">
      <c r="A10" s="20">
        <v>5</v>
      </c>
      <c r="B10" s="2"/>
      <c r="C10" s="2"/>
      <c r="D10" s="55">
        <f>Kassen!B85</f>
        <v>0</v>
      </c>
      <c r="E10" s="55">
        <f>Kassen!C85</f>
        <v>0</v>
      </c>
      <c r="F10" s="55">
        <f>Kassen!D85</f>
        <v>0</v>
      </c>
      <c r="G10" s="55">
        <f>Kassen!E85</f>
        <v>0</v>
      </c>
      <c r="H10" s="55">
        <f>Kassen!F85</f>
        <v>0</v>
      </c>
      <c r="I10" s="55">
        <f>Kassen!G85</f>
        <v>0</v>
      </c>
      <c r="J10" s="55">
        <f>Kassen!H85</f>
        <v>0</v>
      </c>
      <c r="K10" s="55">
        <f>Kassen!I85</f>
        <v>0</v>
      </c>
      <c r="L10" s="55">
        <f>Kassen!J85</f>
        <v>0</v>
      </c>
      <c r="M10" s="55">
        <f>Kassen!K85</f>
        <v>0</v>
      </c>
      <c r="N10" s="55">
        <f>Kassen!L85</f>
        <v>0</v>
      </c>
      <c r="O10" s="55">
        <f>Kassen!M85</f>
        <v>0</v>
      </c>
      <c r="P10" s="22">
        <f t="shared" si="0"/>
        <v>0</v>
      </c>
      <c r="Q10" s="22">
        <f t="shared" si="3"/>
        <v>12</v>
      </c>
      <c r="R10" s="38">
        <v>0.5</v>
      </c>
      <c r="S10" s="21">
        <f t="shared" si="1"/>
        <v>6</v>
      </c>
      <c r="T10" s="21">
        <f>Blad4!M43</f>
        <v>0</v>
      </c>
      <c r="U10" s="22">
        <f t="shared" si="2"/>
        <v>-6</v>
      </c>
      <c r="V10">
        <v>5</v>
      </c>
    </row>
    <row r="11" spans="1:22" x14ac:dyDescent="0.2">
      <c r="A11" s="20">
        <v>6</v>
      </c>
      <c r="B11" s="2"/>
      <c r="C11" s="2"/>
      <c r="D11" s="55">
        <f>Kassen!B102</f>
        <v>0</v>
      </c>
      <c r="E11" s="55">
        <f>Kassen!C102</f>
        <v>0</v>
      </c>
      <c r="F11" s="55">
        <f>Kassen!D102</f>
        <v>0</v>
      </c>
      <c r="G11" s="55">
        <f>Kassen!E102</f>
        <v>0</v>
      </c>
      <c r="H11" s="55">
        <f>Kassen!F102</f>
        <v>0</v>
      </c>
      <c r="I11" s="55">
        <f>Kassen!G102</f>
        <v>0</v>
      </c>
      <c r="J11" s="55">
        <f>Kassen!H102</f>
        <v>0</v>
      </c>
      <c r="K11" s="55">
        <f>Kassen!I102</f>
        <v>0</v>
      </c>
      <c r="L11" s="55">
        <f>Kassen!J102</f>
        <v>0</v>
      </c>
      <c r="M11" s="55">
        <f>Kassen!K102</f>
        <v>0</v>
      </c>
      <c r="N11" s="55">
        <f>Kassen!L102</f>
        <v>0</v>
      </c>
      <c r="O11" s="55">
        <f>Kassen!M102</f>
        <v>0</v>
      </c>
      <c r="P11" s="22">
        <f t="shared" si="0"/>
        <v>0</v>
      </c>
      <c r="Q11" s="22">
        <f t="shared" si="3"/>
        <v>12</v>
      </c>
      <c r="R11" s="38">
        <v>0.5</v>
      </c>
      <c r="S11" s="21">
        <f t="shared" si="1"/>
        <v>6</v>
      </c>
      <c r="T11" s="21">
        <f>Blad4!T43</f>
        <v>0</v>
      </c>
      <c r="U11" s="22">
        <f t="shared" si="2"/>
        <v>-6</v>
      </c>
      <c r="V11">
        <v>6</v>
      </c>
    </row>
    <row r="12" spans="1:22" x14ac:dyDescent="0.2">
      <c r="A12" s="20">
        <v>7</v>
      </c>
      <c r="B12" s="2"/>
      <c r="C12" s="2"/>
      <c r="D12" s="55">
        <f>Kassen!B120</f>
        <v>0</v>
      </c>
      <c r="E12" s="55">
        <f>Kassen!C120</f>
        <v>0</v>
      </c>
      <c r="F12" s="55">
        <f>Kassen!D120</f>
        <v>0</v>
      </c>
      <c r="G12" s="55">
        <f>Kassen!E120</f>
        <v>0</v>
      </c>
      <c r="H12" s="55">
        <f>Kassen!F120</f>
        <v>0</v>
      </c>
      <c r="I12" s="55">
        <f>Kassen!G120</f>
        <v>0</v>
      </c>
      <c r="J12" s="55">
        <f>Kassen!H120</f>
        <v>0</v>
      </c>
      <c r="K12" s="55">
        <f>Kassen!I120</f>
        <v>0</v>
      </c>
      <c r="L12" s="55">
        <f>Kassen!J120</f>
        <v>0</v>
      </c>
      <c r="M12" s="55">
        <f>Kassen!K120</f>
        <v>0</v>
      </c>
      <c r="N12" s="55">
        <f>Kassen!L120</f>
        <v>0</v>
      </c>
      <c r="O12" s="55">
        <f>Kassen!M120</f>
        <v>0</v>
      </c>
      <c r="P12" s="22">
        <f t="shared" si="0"/>
        <v>0</v>
      </c>
      <c r="Q12" s="22">
        <f t="shared" si="3"/>
        <v>12</v>
      </c>
      <c r="R12" s="38">
        <v>0.5</v>
      </c>
      <c r="S12" s="21">
        <f t="shared" si="1"/>
        <v>6</v>
      </c>
      <c r="T12" s="21">
        <f>Blad4!F64</f>
        <v>0</v>
      </c>
      <c r="U12" s="22">
        <f t="shared" si="2"/>
        <v>-6</v>
      </c>
      <c r="V12">
        <v>7</v>
      </c>
    </row>
    <row r="13" spans="1:22" x14ac:dyDescent="0.2">
      <c r="A13" s="20">
        <v>8</v>
      </c>
      <c r="B13" s="2"/>
      <c r="C13" s="2"/>
      <c r="D13" s="55">
        <f>Kassen!B137</f>
        <v>0</v>
      </c>
      <c r="E13" s="55">
        <f>Kassen!C137</f>
        <v>0</v>
      </c>
      <c r="F13" s="55">
        <f>Kassen!D137</f>
        <v>0</v>
      </c>
      <c r="G13" s="55">
        <f>Kassen!E137</f>
        <v>0</v>
      </c>
      <c r="H13" s="55">
        <f>Kassen!F137</f>
        <v>0</v>
      </c>
      <c r="I13" s="55">
        <f>Kassen!G137</f>
        <v>0</v>
      </c>
      <c r="J13" s="55">
        <f>Kassen!H137</f>
        <v>0</v>
      </c>
      <c r="K13" s="55">
        <f>Kassen!I137</f>
        <v>0</v>
      </c>
      <c r="L13" s="55">
        <f>Kassen!J137</f>
        <v>0</v>
      </c>
      <c r="M13" s="55">
        <f>Kassen!K137</f>
        <v>0</v>
      </c>
      <c r="N13" s="55">
        <f>Kassen!L137</f>
        <v>0</v>
      </c>
      <c r="O13" s="55">
        <f>Kassen!M137</f>
        <v>0</v>
      </c>
      <c r="P13" s="22">
        <f t="shared" si="0"/>
        <v>0</v>
      </c>
      <c r="Q13" s="22">
        <f t="shared" si="3"/>
        <v>12</v>
      </c>
      <c r="R13" s="38">
        <v>0.5</v>
      </c>
      <c r="S13" s="21">
        <f t="shared" si="1"/>
        <v>6</v>
      </c>
      <c r="T13" s="21">
        <f>Blad4!M64</f>
        <v>0</v>
      </c>
      <c r="U13" s="22">
        <f t="shared" si="2"/>
        <v>-6</v>
      </c>
      <c r="V13">
        <v>8</v>
      </c>
    </row>
    <row r="14" spans="1:22" x14ac:dyDescent="0.2">
      <c r="A14" s="20">
        <v>9</v>
      </c>
      <c r="B14" s="2"/>
      <c r="C14" s="2"/>
      <c r="D14" s="55">
        <f>Kassen!B155</f>
        <v>0</v>
      </c>
      <c r="E14" s="55">
        <f>Kassen!C155</f>
        <v>0</v>
      </c>
      <c r="F14" s="55">
        <f>Kassen!D155</f>
        <v>0</v>
      </c>
      <c r="G14" s="55">
        <f>Kassen!E155</f>
        <v>0</v>
      </c>
      <c r="H14" s="55">
        <f>Kassen!F155</f>
        <v>0</v>
      </c>
      <c r="I14" s="55">
        <f>Kassen!G155</f>
        <v>0</v>
      </c>
      <c r="J14" s="55">
        <f>Kassen!H155</f>
        <v>0</v>
      </c>
      <c r="K14" s="55">
        <f>Kassen!I155</f>
        <v>0</v>
      </c>
      <c r="L14" s="55">
        <f>Kassen!J155</f>
        <v>0</v>
      </c>
      <c r="M14" s="55">
        <f>Kassen!K155</f>
        <v>0</v>
      </c>
      <c r="N14" s="55">
        <f>Kassen!L155</f>
        <v>0</v>
      </c>
      <c r="O14" s="55">
        <f>Kassen!M155</f>
        <v>0</v>
      </c>
      <c r="P14" s="22">
        <f t="shared" si="0"/>
        <v>0</v>
      </c>
      <c r="Q14" s="22">
        <f t="shared" si="3"/>
        <v>12</v>
      </c>
      <c r="R14" s="38">
        <v>0.5</v>
      </c>
      <c r="S14" s="21">
        <f t="shared" si="1"/>
        <v>6</v>
      </c>
      <c r="T14" s="21">
        <f>Blad4!T64</f>
        <v>0</v>
      </c>
      <c r="U14" s="22">
        <f t="shared" si="2"/>
        <v>-6</v>
      </c>
      <c r="V14">
        <v>9</v>
      </c>
    </row>
    <row r="15" spans="1:22" x14ac:dyDescent="0.2">
      <c r="A15" s="20">
        <v>10</v>
      </c>
      <c r="B15" s="2"/>
      <c r="C15" s="2"/>
      <c r="D15" s="55">
        <f>Kassen!B172</f>
        <v>0</v>
      </c>
      <c r="E15" s="55">
        <f>Kassen!C172</f>
        <v>0</v>
      </c>
      <c r="F15" s="55">
        <f>Kassen!D172</f>
        <v>0</v>
      </c>
      <c r="G15" s="55">
        <f>Kassen!E172</f>
        <v>0</v>
      </c>
      <c r="H15" s="55">
        <f>Kassen!F172</f>
        <v>0</v>
      </c>
      <c r="I15" s="55">
        <f>Kassen!G172</f>
        <v>0</v>
      </c>
      <c r="J15" s="55">
        <f>Kassen!H172</f>
        <v>0</v>
      </c>
      <c r="K15" s="55">
        <f>Kassen!I172</f>
        <v>0</v>
      </c>
      <c r="L15" s="55">
        <f>Kassen!J172</f>
        <v>0</v>
      </c>
      <c r="M15" s="55">
        <f>Kassen!K172</f>
        <v>0</v>
      </c>
      <c r="N15" s="55">
        <f>Kassen!L172</f>
        <v>0</v>
      </c>
      <c r="O15" s="55">
        <f>Kassen!M172</f>
        <v>0</v>
      </c>
      <c r="P15" s="22">
        <f t="shared" si="0"/>
        <v>0</v>
      </c>
      <c r="Q15" s="22">
        <f t="shared" si="3"/>
        <v>12</v>
      </c>
      <c r="R15" s="38">
        <v>0.5</v>
      </c>
      <c r="S15" s="21">
        <f t="shared" si="1"/>
        <v>6</v>
      </c>
      <c r="T15" s="21">
        <f>Blad4!F86</f>
        <v>0</v>
      </c>
      <c r="U15" s="22">
        <f t="shared" si="2"/>
        <v>-6</v>
      </c>
      <c r="V15">
        <v>10</v>
      </c>
    </row>
    <row r="16" spans="1:22" x14ac:dyDescent="0.2">
      <c r="A16" s="20">
        <v>11</v>
      </c>
      <c r="B16" s="2"/>
      <c r="C16" s="2"/>
      <c r="D16" s="55">
        <f>Kassen!B190</f>
        <v>0</v>
      </c>
      <c r="E16" s="55">
        <f>Kassen!C190</f>
        <v>0</v>
      </c>
      <c r="F16" s="55">
        <f>Kassen!D190</f>
        <v>0</v>
      </c>
      <c r="G16" s="55">
        <f>Kassen!E190</f>
        <v>0</v>
      </c>
      <c r="H16" s="55">
        <f>Kassen!F190</f>
        <v>0</v>
      </c>
      <c r="I16" s="55">
        <f>Kassen!G190</f>
        <v>0</v>
      </c>
      <c r="J16" s="55">
        <f>Kassen!H190</f>
        <v>0</v>
      </c>
      <c r="K16" s="55">
        <f>Kassen!I190</f>
        <v>0</v>
      </c>
      <c r="L16" s="55">
        <f>Kassen!J190</f>
        <v>0</v>
      </c>
      <c r="M16" s="55">
        <f>Kassen!K190</f>
        <v>0</v>
      </c>
      <c r="N16" s="55">
        <f>Kassen!L190</f>
        <v>0</v>
      </c>
      <c r="O16" s="55">
        <f>Kassen!M190</f>
        <v>0</v>
      </c>
      <c r="P16" s="22">
        <f t="shared" si="0"/>
        <v>0</v>
      </c>
      <c r="Q16" s="22">
        <f t="shared" si="3"/>
        <v>12</v>
      </c>
      <c r="R16" s="38">
        <v>0.5</v>
      </c>
      <c r="S16" s="21">
        <f t="shared" si="1"/>
        <v>6</v>
      </c>
      <c r="T16" s="21">
        <f>Blad4!M86</f>
        <v>0</v>
      </c>
      <c r="U16" s="22">
        <f t="shared" si="2"/>
        <v>-6</v>
      </c>
      <c r="V16">
        <v>11</v>
      </c>
    </row>
    <row r="17" spans="1:22" x14ac:dyDescent="0.2">
      <c r="A17" s="20">
        <v>12</v>
      </c>
      <c r="B17" s="2"/>
      <c r="C17" s="2"/>
      <c r="D17" s="55">
        <f>Kassen!B207</f>
        <v>0</v>
      </c>
      <c r="E17" s="55">
        <f>Kassen!C207</f>
        <v>0</v>
      </c>
      <c r="F17" s="55">
        <f>Kassen!D207</f>
        <v>0</v>
      </c>
      <c r="G17" s="55">
        <f>Kassen!E207</f>
        <v>0</v>
      </c>
      <c r="H17" s="55">
        <f>Kassen!F207</f>
        <v>0</v>
      </c>
      <c r="I17" s="55">
        <f>Kassen!G207</f>
        <v>0</v>
      </c>
      <c r="J17" s="55">
        <f>Kassen!H207</f>
        <v>0</v>
      </c>
      <c r="K17" s="55">
        <f>Kassen!I207</f>
        <v>0</v>
      </c>
      <c r="L17" s="55">
        <f>Kassen!J207</f>
        <v>0</v>
      </c>
      <c r="M17" s="55">
        <f>Kassen!K207</f>
        <v>0</v>
      </c>
      <c r="N17" s="55">
        <f>Kassen!L207</f>
        <v>0</v>
      </c>
      <c r="O17" s="55">
        <f>Kassen!M207</f>
        <v>0</v>
      </c>
      <c r="P17" s="22">
        <f t="shared" si="0"/>
        <v>0</v>
      </c>
      <c r="Q17" s="22">
        <f t="shared" si="3"/>
        <v>12</v>
      </c>
      <c r="R17" s="38">
        <v>0.5</v>
      </c>
      <c r="S17" s="21">
        <f t="shared" si="1"/>
        <v>6</v>
      </c>
      <c r="T17" s="21">
        <f>Blad4!T86</f>
        <v>0</v>
      </c>
      <c r="U17" s="22">
        <f t="shared" si="2"/>
        <v>-6</v>
      </c>
      <c r="V17">
        <v>12</v>
      </c>
    </row>
    <row r="18" spans="1:22" x14ac:dyDescent="0.2">
      <c r="A18" s="20">
        <v>13</v>
      </c>
      <c r="B18" s="2"/>
      <c r="C18" s="2"/>
      <c r="D18" s="55">
        <f>Kassen!B226</f>
        <v>0</v>
      </c>
      <c r="E18" s="55">
        <f>Kassen!C226</f>
        <v>0</v>
      </c>
      <c r="F18" s="55">
        <f>Kassen!D226</f>
        <v>0</v>
      </c>
      <c r="G18" s="55">
        <f>Kassen!E226</f>
        <v>0</v>
      </c>
      <c r="H18" s="55">
        <f>Kassen!F226</f>
        <v>0</v>
      </c>
      <c r="I18" s="55">
        <f>Kassen!G226</f>
        <v>0</v>
      </c>
      <c r="J18" s="55">
        <f>Kassen!H226</f>
        <v>0</v>
      </c>
      <c r="K18" s="55">
        <f>Kassen!I226</f>
        <v>0</v>
      </c>
      <c r="L18" s="55">
        <f>Kassen!J226</f>
        <v>0</v>
      </c>
      <c r="M18" s="55">
        <f>Kassen!K226</f>
        <v>0</v>
      </c>
      <c r="N18" s="55">
        <f>Kassen!L226</f>
        <v>0</v>
      </c>
      <c r="O18" s="55">
        <f>Kassen!M226</f>
        <v>0</v>
      </c>
      <c r="P18" s="22">
        <f t="shared" si="0"/>
        <v>0</v>
      </c>
      <c r="Q18" s="22">
        <f t="shared" si="3"/>
        <v>12</v>
      </c>
      <c r="R18" s="38">
        <v>0.5</v>
      </c>
      <c r="S18" s="21">
        <f t="shared" si="1"/>
        <v>6</v>
      </c>
      <c r="T18" s="21">
        <f>Blad4!F107</f>
        <v>0</v>
      </c>
      <c r="U18" s="22">
        <f t="shared" si="2"/>
        <v>-6</v>
      </c>
      <c r="V18">
        <v>13</v>
      </c>
    </row>
    <row r="19" spans="1:22" x14ac:dyDescent="0.2">
      <c r="A19" s="20">
        <v>14</v>
      </c>
      <c r="B19" s="2"/>
      <c r="C19" s="2"/>
      <c r="D19" s="55">
        <f>Kassen!B243</f>
        <v>0</v>
      </c>
      <c r="E19" s="55">
        <f>Kassen!C243</f>
        <v>0</v>
      </c>
      <c r="F19" s="55">
        <f>Kassen!D243</f>
        <v>0</v>
      </c>
      <c r="G19" s="55">
        <f>Kassen!E243</f>
        <v>0</v>
      </c>
      <c r="H19" s="55">
        <f>Kassen!F243</f>
        <v>0</v>
      </c>
      <c r="I19" s="55">
        <f>Kassen!G243</f>
        <v>0</v>
      </c>
      <c r="J19" s="55">
        <f>Kassen!H243</f>
        <v>0</v>
      </c>
      <c r="K19" s="55">
        <f>Kassen!I243</f>
        <v>0</v>
      </c>
      <c r="L19" s="55">
        <f>Kassen!J243</f>
        <v>0</v>
      </c>
      <c r="M19" s="55">
        <f>Kassen!K243</f>
        <v>0</v>
      </c>
      <c r="N19" s="55">
        <f>Kassen!L243</f>
        <v>0</v>
      </c>
      <c r="O19" s="55">
        <f>Kassen!M243</f>
        <v>0</v>
      </c>
      <c r="P19" s="22">
        <f t="shared" si="0"/>
        <v>0</v>
      </c>
      <c r="Q19" s="22">
        <f t="shared" si="3"/>
        <v>12</v>
      </c>
      <c r="R19" s="38">
        <v>0.5</v>
      </c>
      <c r="S19" s="21">
        <f t="shared" si="1"/>
        <v>6</v>
      </c>
      <c r="T19" s="21">
        <f>Blad4!M107</f>
        <v>0</v>
      </c>
      <c r="U19" s="22">
        <f t="shared" si="2"/>
        <v>-6</v>
      </c>
      <c r="V19">
        <v>14</v>
      </c>
    </row>
    <row r="20" spans="1:22" x14ac:dyDescent="0.2">
      <c r="A20" s="20">
        <v>15</v>
      </c>
      <c r="B20" s="2"/>
      <c r="C20" s="2"/>
      <c r="D20" s="55">
        <f>Kassen!B262</f>
        <v>0</v>
      </c>
      <c r="E20" s="55">
        <f>Kassen!C262</f>
        <v>0</v>
      </c>
      <c r="F20" s="55">
        <f>Kassen!D262</f>
        <v>0</v>
      </c>
      <c r="G20" s="55">
        <f>Kassen!E262</f>
        <v>0</v>
      </c>
      <c r="H20" s="55">
        <f>Kassen!F262</f>
        <v>0</v>
      </c>
      <c r="I20" s="55">
        <f>Kassen!G262</f>
        <v>0</v>
      </c>
      <c r="J20" s="55">
        <f>Kassen!H262</f>
        <v>0</v>
      </c>
      <c r="K20" s="55">
        <f>Kassen!I262</f>
        <v>0</v>
      </c>
      <c r="L20" s="55">
        <f>Kassen!J262</f>
        <v>0</v>
      </c>
      <c r="M20" s="55">
        <f>Kassen!K262</f>
        <v>0</v>
      </c>
      <c r="N20" s="55">
        <f>Kassen!L262</f>
        <v>0</v>
      </c>
      <c r="O20" s="55">
        <f>Kassen!M262</f>
        <v>0</v>
      </c>
      <c r="P20" s="22">
        <f t="shared" si="0"/>
        <v>0</v>
      </c>
      <c r="Q20" s="22">
        <f t="shared" si="3"/>
        <v>12</v>
      </c>
      <c r="R20" s="38">
        <v>0.5</v>
      </c>
      <c r="S20" s="21">
        <f t="shared" si="1"/>
        <v>6</v>
      </c>
      <c r="T20" s="21">
        <f>Blad4!T107</f>
        <v>0</v>
      </c>
      <c r="U20" s="22">
        <f t="shared" si="2"/>
        <v>-6</v>
      </c>
      <c r="V20">
        <v>15</v>
      </c>
    </row>
    <row r="21" spans="1:22" x14ac:dyDescent="0.2">
      <c r="A21" s="20">
        <v>16</v>
      </c>
      <c r="B21" s="2"/>
      <c r="C21" s="2"/>
      <c r="D21" s="55">
        <f>Kassen!B279</f>
        <v>0</v>
      </c>
      <c r="E21" s="55">
        <f>Kassen!C279</f>
        <v>0</v>
      </c>
      <c r="F21" s="55">
        <f>Kassen!D279</f>
        <v>0</v>
      </c>
      <c r="G21" s="55">
        <f>Kassen!E279</f>
        <v>0</v>
      </c>
      <c r="H21" s="55">
        <f>Kassen!F279</f>
        <v>0</v>
      </c>
      <c r="I21" s="55">
        <f>Kassen!G279</f>
        <v>0</v>
      </c>
      <c r="J21" s="55">
        <f>Kassen!H279</f>
        <v>0</v>
      </c>
      <c r="K21" s="55">
        <f>Kassen!I279</f>
        <v>0</v>
      </c>
      <c r="L21" s="55">
        <f>Kassen!J279</f>
        <v>0</v>
      </c>
      <c r="M21" s="55">
        <f>Kassen!K279</f>
        <v>0</v>
      </c>
      <c r="N21" s="55">
        <f>Kassen!L279</f>
        <v>0</v>
      </c>
      <c r="O21" s="55">
        <f>Kassen!M279</f>
        <v>0</v>
      </c>
      <c r="P21" s="22">
        <f t="shared" si="0"/>
        <v>0</v>
      </c>
      <c r="Q21" s="22">
        <f t="shared" si="3"/>
        <v>12</v>
      </c>
      <c r="R21" s="38">
        <v>0.5</v>
      </c>
      <c r="S21" s="21">
        <f t="shared" si="1"/>
        <v>6</v>
      </c>
      <c r="T21" s="21">
        <f>Blad4!F129</f>
        <v>0</v>
      </c>
      <c r="U21" s="22">
        <f t="shared" si="2"/>
        <v>-6</v>
      </c>
      <c r="V21">
        <v>16</v>
      </c>
    </row>
    <row r="22" spans="1:22" x14ac:dyDescent="0.2">
      <c r="A22" s="20">
        <v>17</v>
      </c>
      <c r="B22" s="2"/>
      <c r="C22" s="2"/>
      <c r="D22" s="55">
        <f>Kassen!B297</f>
        <v>0</v>
      </c>
      <c r="E22" s="55">
        <f>Kassen!C297</f>
        <v>0</v>
      </c>
      <c r="F22" s="55">
        <f>Kassen!D297</f>
        <v>0</v>
      </c>
      <c r="G22" s="55">
        <f>Kassen!E297</f>
        <v>0</v>
      </c>
      <c r="H22" s="55">
        <f>Kassen!F297</f>
        <v>0</v>
      </c>
      <c r="I22" s="55">
        <f>Kassen!G297</f>
        <v>0</v>
      </c>
      <c r="J22" s="55">
        <f>Kassen!H297</f>
        <v>0</v>
      </c>
      <c r="K22" s="55">
        <f>Kassen!I297</f>
        <v>0</v>
      </c>
      <c r="L22" s="55">
        <f>Kassen!J297</f>
        <v>0</v>
      </c>
      <c r="M22" s="55">
        <f>Kassen!K297</f>
        <v>0</v>
      </c>
      <c r="N22" s="55">
        <f>Kassen!L297</f>
        <v>0</v>
      </c>
      <c r="O22" s="55">
        <f>Kassen!M297</f>
        <v>0</v>
      </c>
      <c r="P22" s="22">
        <f t="shared" si="0"/>
        <v>0</v>
      </c>
      <c r="Q22" s="22">
        <f t="shared" si="3"/>
        <v>12</v>
      </c>
      <c r="R22" s="38">
        <v>0.5</v>
      </c>
      <c r="S22" s="21">
        <f t="shared" si="1"/>
        <v>6</v>
      </c>
      <c r="T22" s="21">
        <f>Blad4!M129</f>
        <v>0</v>
      </c>
      <c r="U22" s="22">
        <f t="shared" si="2"/>
        <v>-6</v>
      </c>
      <c r="V22">
        <v>17</v>
      </c>
    </row>
    <row r="23" spans="1:22" x14ac:dyDescent="0.2">
      <c r="A23" s="20">
        <v>18</v>
      </c>
      <c r="B23" s="2"/>
      <c r="C23" s="2"/>
      <c r="D23" s="55">
        <f>Kassen!B314</f>
        <v>0</v>
      </c>
      <c r="E23" s="55">
        <f>Kassen!C314</f>
        <v>0</v>
      </c>
      <c r="F23" s="55">
        <f>Kassen!D314</f>
        <v>0</v>
      </c>
      <c r="G23" s="55">
        <f>Kassen!E314</f>
        <v>0</v>
      </c>
      <c r="H23" s="55">
        <f>Kassen!F314</f>
        <v>0</v>
      </c>
      <c r="I23" s="55">
        <f>Kassen!G314</f>
        <v>0</v>
      </c>
      <c r="J23" s="55">
        <f>Kassen!H314</f>
        <v>0</v>
      </c>
      <c r="K23" s="55">
        <f>Kassen!I314</f>
        <v>0</v>
      </c>
      <c r="L23" s="55">
        <f>Kassen!J314</f>
        <v>0</v>
      </c>
      <c r="M23" s="55">
        <f>Kassen!K314</f>
        <v>0</v>
      </c>
      <c r="N23" s="55">
        <f>Kassen!L314</f>
        <v>0</v>
      </c>
      <c r="O23" s="55">
        <f>Kassen!M314</f>
        <v>0</v>
      </c>
      <c r="P23" s="22">
        <f t="shared" si="0"/>
        <v>0</v>
      </c>
      <c r="Q23" s="22">
        <f t="shared" si="3"/>
        <v>12</v>
      </c>
      <c r="R23" s="38">
        <v>0.5</v>
      </c>
      <c r="S23" s="21">
        <f t="shared" si="1"/>
        <v>6</v>
      </c>
      <c r="T23" s="21">
        <f>Blad4!T129</f>
        <v>0</v>
      </c>
      <c r="U23" s="22">
        <f t="shared" si="2"/>
        <v>-6</v>
      </c>
      <c r="V23">
        <v>18</v>
      </c>
    </row>
    <row r="24" spans="1:22" x14ac:dyDescent="0.2">
      <c r="A24" s="20">
        <v>19</v>
      </c>
      <c r="B24" s="2"/>
      <c r="C24" s="2"/>
      <c r="D24" s="55">
        <f>Kassen!B332</f>
        <v>0</v>
      </c>
      <c r="E24" s="55">
        <f>Kassen!C332</f>
        <v>0</v>
      </c>
      <c r="F24" s="55">
        <f>Kassen!D332</f>
        <v>0</v>
      </c>
      <c r="G24" s="55">
        <f>Kassen!E332</f>
        <v>0</v>
      </c>
      <c r="H24" s="55">
        <f>Kassen!F332</f>
        <v>0</v>
      </c>
      <c r="I24" s="55">
        <f>Kassen!G332</f>
        <v>0</v>
      </c>
      <c r="J24" s="55">
        <f>Kassen!H332</f>
        <v>0</v>
      </c>
      <c r="K24" s="55">
        <f>Kassen!I332</f>
        <v>0</v>
      </c>
      <c r="L24" s="55">
        <f>Kassen!J332</f>
        <v>0</v>
      </c>
      <c r="M24" s="55">
        <f>Kassen!K332</f>
        <v>0</v>
      </c>
      <c r="N24" s="55">
        <f>Kassen!L332</f>
        <v>0</v>
      </c>
      <c r="O24" s="55">
        <f>Kassen!M332</f>
        <v>0</v>
      </c>
      <c r="P24" s="22">
        <f t="shared" si="0"/>
        <v>0</v>
      </c>
      <c r="Q24" s="22">
        <f t="shared" si="3"/>
        <v>12</v>
      </c>
      <c r="R24" s="38">
        <v>0.5</v>
      </c>
      <c r="S24" s="21">
        <f t="shared" si="1"/>
        <v>6</v>
      </c>
      <c r="T24" s="21">
        <f>Blad4!F150</f>
        <v>0</v>
      </c>
      <c r="U24" s="22">
        <f t="shared" si="2"/>
        <v>-6</v>
      </c>
      <c r="V24">
        <v>19</v>
      </c>
    </row>
    <row r="25" spans="1:22" x14ac:dyDescent="0.2">
      <c r="A25" s="20">
        <v>20</v>
      </c>
      <c r="B25" s="2"/>
      <c r="C25" s="2"/>
      <c r="D25" s="55">
        <f>Kassen!B349</f>
        <v>0</v>
      </c>
      <c r="E25" s="55">
        <f>Kassen!C349</f>
        <v>0</v>
      </c>
      <c r="F25" s="55">
        <f>Kassen!D349</f>
        <v>0</v>
      </c>
      <c r="G25" s="55">
        <f>Kassen!E349</f>
        <v>0</v>
      </c>
      <c r="H25" s="55">
        <f>Kassen!F349</f>
        <v>0</v>
      </c>
      <c r="I25" s="55">
        <f>Kassen!G349</f>
        <v>0</v>
      </c>
      <c r="J25" s="55">
        <f>Kassen!H349</f>
        <v>0</v>
      </c>
      <c r="K25" s="55">
        <f>Kassen!I349</f>
        <v>0</v>
      </c>
      <c r="L25" s="55">
        <f>Kassen!J349</f>
        <v>0</v>
      </c>
      <c r="M25" s="55">
        <f>Kassen!K349</f>
        <v>0</v>
      </c>
      <c r="N25" s="55">
        <f>Kassen!L349</f>
        <v>0</v>
      </c>
      <c r="O25" s="55">
        <f>Kassen!M349</f>
        <v>0</v>
      </c>
      <c r="P25" s="22">
        <f t="shared" si="0"/>
        <v>0</v>
      </c>
      <c r="Q25" s="22">
        <f t="shared" si="3"/>
        <v>12</v>
      </c>
      <c r="R25" s="38">
        <v>0.5</v>
      </c>
      <c r="S25" s="21">
        <f t="shared" si="1"/>
        <v>6</v>
      </c>
      <c r="T25" s="21">
        <f>Blad4!M150</f>
        <v>0</v>
      </c>
      <c r="U25" s="22">
        <f t="shared" si="2"/>
        <v>-6</v>
      </c>
      <c r="V25">
        <v>20</v>
      </c>
    </row>
    <row r="26" spans="1:22" x14ac:dyDescent="0.2">
      <c r="A26" s="20">
        <v>21</v>
      </c>
      <c r="B26" s="2"/>
      <c r="C26" s="2"/>
      <c r="D26" s="55">
        <f>Kassen!B367</f>
        <v>0</v>
      </c>
      <c r="E26" s="55">
        <f>Kassen!C367</f>
        <v>0</v>
      </c>
      <c r="F26" s="55">
        <f>Kassen!D367</f>
        <v>0</v>
      </c>
      <c r="G26" s="55">
        <f>Kassen!E367</f>
        <v>0</v>
      </c>
      <c r="H26" s="55">
        <f>Kassen!F367</f>
        <v>0</v>
      </c>
      <c r="I26" s="55">
        <f>Kassen!G367</f>
        <v>0</v>
      </c>
      <c r="J26" s="55">
        <f>Kassen!H367</f>
        <v>0</v>
      </c>
      <c r="K26" s="55">
        <f>Kassen!I367</f>
        <v>0</v>
      </c>
      <c r="L26" s="55">
        <f>Kassen!J367</f>
        <v>0</v>
      </c>
      <c r="M26" s="55">
        <f>Kassen!K367</f>
        <v>0</v>
      </c>
      <c r="N26" s="55">
        <f>Kassen!L367</f>
        <v>0</v>
      </c>
      <c r="O26" s="55">
        <f>Kassen!M367</f>
        <v>0</v>
      </c>
      <c r="P26" s="22">
        <f t="shared" si="0"/>
        <v>0</v>
      </c>
      <c r="Q26" s="22">
        <f t="shared" si="3"/>
        <v>12</v>
      </c>
      <c r="R26" s="38">
        <v>0.5</v>
      </c>
      <c r="S26" s="21">
        <f t="shared" si="1"/>
        <v>6</v>
      </c>
      <c r="T26" s="21">
        <f>Blad4!T150</f>
        <v>0</v>
      </c>
      <c r="U26" s="22">
        <f t="shared" si="2"/>
        <v>-6</v>
      </c>
      <c r="V26">
        <v>21</v>
      </c>
    </row>
    <row r="27" spans="1:22" x14ac:dyDescent="0.2">
      <c r="A27" s="20">
        <v>22</v>
      </c>
      <c r="B27" s="2"/>
      <c r="C27" s="2"/>
      <c r="D27" s="55">
        <f>Kassen!B384</f>
        <v>0</v>
      </c>
      <c r="E27" s="55">
        <f>Kassen!C384</f>
        <v>0</v>
      </c>
      <c r="F27" s="55">
        <f>Kassen!D384</f>
        <v>0</v>
      </c>
      <c r="G27" s="55">
        <f>Kassen!E384</f>
        <v>0</v>
      </c>
      <c r="H27" s="55">
        <f>Kassen!F384</f>
        <v>0</v>
      </c>
      <c r="I27" s="55">
        <f>Kassen!G384</f>
        <v>0</v>
      </c>
      <c r="J27" s="55">
        <f>Kassen!H384</f>
        <v>0</v>
      </c>
      <c r="K27" s="55">
        <f>Kassen!I384</f>
        <v>0</v>
      </c>
      <c r="L27" s="55">
        <f>Kassen!J384</f>
        <v>0</v>
      </c>
      <c r="M27" s="55">
        <f>Kassen!K384</f>
        <v>0</v>
      </c>
      <c r="N27" s="55">
        <f>Kassen!L384</f>
        <v>0</v>
      </c>
      <c r="O27" s="55">
        <f>Kassen!M384</f>
        <v>0</v>
      </c>
      <c r="P27" s="22">
        <f t="shared" si="0"/>
        <v>0</v>
      </c>
      <c r="Q27" s="22">
        <f t="shared" si="3"/>
        <v>12</v>
      </c>
      <c r="R27" s="38">
        <v>0.5</v>
      </c>
      <c r="S27" s="21">
        <f t="shared" si="1"/>
        <v>6</v>
      </c>
      <c r="T27" s="21">
        <f>Blad4!F172</f>
        <v>0</v>
      </c>
      <c r="U27" s="22">
        <f t="shared" si="2"/>
        <v>-6</v>
      </c>
      <c r="V27">
        <v>22</v>
      </c>
    </row>
    <row r="28" spans="1:22" x14ac:dyDescent="0.2">
      <c r="A28" s="20">
        <v>23</v>
      </c>
      <c r="B28" s="2"/>
      <c r="C28" s="2"/>
      <c r="D28" s="55">
        <f>Kassen!B402</f>
        <v>0</v>
      </c>
      <c r="E28" s="55">
        <f>Kassen!C402</f>
        <v>0</v>
      </c>
      <c r="F28" s="55">
        <f>Kassen!D402</f>
        <v>0</v>
      </c>
      <c r="G28" s="55">
        <f>Kassen!E402</f>
        <v>0</v>
      </c>
      <c r="H28" s="55">
        <f>Kassen!F402</f>
        <v>0</v>
      </c>
      <c r="I28" s="55">
        <f>Kassen!G402</f>
        <v>0</v>
      </c>
      <c r="J28" s="55">
        <f>Kassen!H402</f>
        <v>0</v>
      </c>
      <c r="K28" s="55">
        <f>Kassen!I402</f>
        <v>0</v>
      </c>
      <c r="L28" s="55">
        <f>Kassen!J402</f>
        <v>0</v>
      </c>
      <c r="M28" s="55">
        <f>Kassen!K402</f>
        <v>0</v>
      </c>
      <c r="N28" s="55">
        <f>Kassen!L402</f>
        <v>0</v>
      </c>
      <c r="O28" s="55">
        <f>Kassen!M402</f>
        <v>0</v>
      </c>
      <c r="P28" s="22">
        <f t="shared" si="0"/>
        <v>0</v>
      </c>
      <c r="Q28" s="22">
        <f t="shared" si="3"/>
        <v>12</v>
      </c>
      <c r="R28" s="38">
        <v>0.5</v>
      </c>
      <c r="S28" s="21">
        <f t="shared" si="1"/>
        <v>6</v>
      </c>
      <c r="T28" s="21">
        <f>Blad4!M172</f>
        <v>0</v>
      </c>
      <c r="U28" s="22">
        <f t="shared" si="2"/>
        <v>-6</v>
      </c>
      <c r="V28">
        <v>23</v>
      </c>
    </row>
    <row r="29" spans="1:22" x14ac:dyDescent="0.2">
      <c r="A29" s="20">
        <v>24</v>
      </c>
      <c r="B29" s="2"/>
      <c r="C29" s="2"/>
      <c r="D29" s="55">
        <f>Kassen!B419</f>
        <v>0</v>
      </c>
      <c r="E29" s="55">
        <f>Kassen!C419</f>
        <v>0</v>
      </c>
      <c r="F29" s="55">
        <f>Kassen!D419</f>
        <v>0</v>
      </c>
      <c r="G29" s="55">
        <f>Kassen!E419</f>
        <v>0</v>
      </c>
      <c r="H29" s="55">
        <f>Kassen!F419</f>
        <v>0</v>
      </c>
      <c r="I29" s="55">
        <f>Kassen!G419</f>
        <v>0</v>
      </c>
      <c r="J29" s="55">
        <f>Kassen!H419</f>
        <v>0</v>
      </c>
      <c r="K29" s="55">
        <f>Kassen!I419</f>
        <v>0</v>
      </c>
      <c r="L29" s="55">
        <f>Kassen!J419</f>
        <v>0</v>
      </c>
      <c r="M29" s="55">
        <f>Kassen!K419</f>
        <v>0</v>
      </c>
      <c r="N29" s="55">
        <f>Kassen!L419</f>
        <v>0</v>
      </c>
      <c r="O29" s="55">
        <f>Kassen!M419</f>
        <v>0</v>
      </c>
      <c r="P29" s="22">
        <f t="shared" si="0"/>
        <v>0</v>
      </c>
      <c r="Q29" s="22">
        <f t="shared" si="3"/>
        <v>12</v>
      </c>
      <c r="R29" s="38">
        <v>0.5</v>
      </c>
      <c r="S29" s="21">
        <f t="shared" si="1"/>
        <v>6</v>
      </c>
      <c r="T29" s="21">
        <f>Blad4!T172</f>
        <v>0</v>
      </c>
      <c r="U29" s="22">
        <f t="shared" si="2"/>
        <v>-6</v>
      </c>
      <c r="V29">
        <v>24</v>
      </c>
    </row>
    <row r="30" spans="1:22" x14ac:dyDescent="0.2">
      <c r="A30" s="20">
        <v>25</v>
      </c>
      <c r="B30" s="2"/>
      <c r="C30" s="2"/>
      <c r="D30" s="55">
        <f>Kassen!B437</f>
        <v>0</v>
      </c>
      <c r="E30" s="55">
        <f>Kassen!C437</f>
        <v>0</v>
      </c>
      <c r="F30" s="55">
        <f>Kassen!D437</f>
        <v>0</v>
      </c>
      <c r="G30" s="55">
        <f>Kassen!E437</f>
        <v>0</v>
      </c>
      <c r="H30" s="55">
        <f>Kassen!F437</f>
        <v>0</v>
      </c>
      <c r="I30" s="55">
        <f>Kassen!G437</f>
        <v>0</v>
      </c>
      <c r="J30" s="55">
        <f>Kassen!H437</f>
        <v>0</v>
      </c>
      <c r="K30" s="55">
        <f>Kassen!I437</f>
        <v>0</v>
      </c>
      <c r="L30" s="55">
        <f>Kassen!J437</f>
        <v>0</v>
      </c>
      <c r="M30" s="55">
        <f>Kassen!K437</f>
        <v>0</v>
      </c>
      <c r="N30" s="55">
        <f>Kassen!L437</f>
        <v>0</v>
      </c>
      <c r="O30" s="55">
        <f>Kassen!M437</f>
        <v>0</v>
      </c>
      <c r="P30" s="22">
        <f t="shared" si="0"/>
        <v>0</v>
      </c>
      <c r="Q30" s="22">
        <f t="shared" si="3"/>
        <v>12</v>
      </c>
      <c r="R30" s="38">
        <v>0.5</v>
      </c>
      <c r="S30" s="21">
        <f t="shared" si="1"/>
        <v>6</v>
      </c>
      <c r="T30" s="21">
        <f>Blad4!F193</f>
        <v>0</v>
      </c>
      <c r="U30" s="22">
        <f t="shared" si="2"/>
        <v>-6</v>
      </c>
      <c r="V30">
        <v>25</v>
      </c>
    </row>
    <row r="31" spans="1:22" x14ac:dyDescent="0.2">
      <c r="A31" s="20">
        <v>26</v>
      </c>
      <c r="B31" s="2"/>
      <c r="C31" s="2"/>
      <c r="D31" s="55">
        <f>Kassen!B454</f>
        <v>0</v>
      </c>
      <c r="E31" s="55">
        <f>Kassen!C454</f>
        <v>0</v>
      </c>
      <c r="F31" s="55">
        <f>Kassen!D454</f>
        <v>0</v>
      </c>
      <c r="G31" s="55">
        <f>Kassen!E454</f>
        <v>0</v>
      </c>
      <c r="H31" s="55">
        <f>Kassen!F454</f>
        <v>0</v>
      </c>
      <c r="I31" s="55">
        <f>Kassen!G454</f>
        <v>0</v>
      </c>
      <c r="J31" s="55">
        <f>Kassen!H454</f>
        <v>0</v>
      </c>
      <c r="K31" s="55">
        <f>Kassen!I454</f>
        <v>0</v>
      </c>
      <c r="L31" s="55">
        <f>Kassen!J454</f>
        <v>0</v>
      </c>
      <c r="M31" s="55">
        <f>Kassen!K454</f>
        <v>0</v>
      </c>
      <c r="N31" s="55">
        <f>Kassen!L454</f>
        <v>0</v>
      </c>
      <c r="O31" s="55">
        <f>Kassen!M454</f>
        <v>0</v>
      </c>
      <c r="P31" s="22">
        <f t="shared" si="0"/>
        <v>0</v>
      </c>
      <c r="Q31" s="22">
        <f t="shared" si="3"/>
        <v>12</v>
      </c>
      <c r="R31" s="38">
        <v>0.5</v>
      </c>
      <c r="S31" s="21">
        <f t="shared" si="1"/>
        <v>6</v>
      </c>
      <c r="T31" s="21">
        <f>Blad4!M193</f>
        <v>0</v>
      </c>
      <c r="U31" s="22">
        <f t="shared" si="2"/>
        <v>-6</v>
      </c>
      <c r="V31">
        <v>26</v>
      </c>
    </row>
    <row r="32" spans="1:22" x14ac:dyDescent="0.2">
      <c r="A32" s="20">
        <v>27</v>
      </c>
      <c r="B32" s="2"/>
      <c r="C32" s="2"/>
      <c r="D32" s="55">
        <f>Kassen!B472</f>
        <v>0</v>
      </c>
      <c r="E32" s="55">
        <f>Kassen!C472</f>
        <v>0</v>
      </c>
      <c r="F32" s="55">
        <f>Kassen!D472</f>
        <v>0</v>
      </c>
      <c r="G32" s="55">
        <f>Kassen!E472</f>
        <v>0</v>
      </c>
      <c r="H32" s="55">
        <f>Kassen!F472</f>
        <v>0</v>
      </c>
      <c r="I32" s="55">
        <f>Kassen!G472</f>
        <v>0</v>
      </c>
      <c r="J32" s="55">
        <f>Kassen!H472</f>
        <v>0</v>
      </c>
      <c r="K32" s="55">
        <f>Kassen!I472</f>
        <v>0</v>
      </c>
      <c r="L32" s="55">
        <f>Kassen!J472</f>
        <v>0</v>
      </c>
      <c r="M32" s="55">
        <f>Kassen!K472</f>
        <v>0</v>
      </c>
      <c r="N32" s="55">
        <f>Kassen!L472</f>
        <v>0</v>
      </c>
      <c r="O32" s="55">
        <f>Kassen!M472</f>
        <v>0</v>
      </c>
      <c r="P32" s="22">
        <f>SUM(D32:O32)</f>
        <v>0</v>
      </c>
      <c r="Q32" s="22">
        <f t="shared" si="3"/>
        <v>12</v>
      </c>
      <c r="R32" s="38">
        <v>0.5</v>
      </c>
      <c r="S32" s="21">
        <f t="shared" si="1"/>
        <v>6</v>
      </c>
      <c r="T32" s="21">
        <f>Blad4!T193</f>
        <v>0</v>
      </c>
      <c r="U32" s="22">
        <f t="shared" si="2"/>
        <v>-6</v>
      </c>
      <c r="V32">
        <v>27</v>
      </c>
    </row>
    <row r="33" spans="1:22" x14ac:dyDescent="0.2">
      <c r="A33" s="20">
        <v>28</v>
      </c>
      <c r="B33" s="2"/>
      <c r="C33" s="2"/>
      <c r="D33" s="55">
        <f>Kassen!B489</f>
        <v>0</v>
      </c>
      <c r="E33" s="55">
        <f>Kassen!C489</f>
        <v>0</v>
      </c>
      <c r="F33" s="55">
        <f>Kassen!D489</f>
        <v>0</v>
      </c>
      <c r="G33" s="55">
        <f>Kassen!E489</f>
        <v>0</v>
      </c>
      <c r="H33" s="55">
        <f>Kassen!F489</f>
        <v>0</v>
      </c>
      <c r="I33" s="55">
        <f>Kassen!G489</f>
        <v>0</v>
      </c>
      <c r="J33" s="55">
        <f>Kassen!H489</f>
        <v>0</v>
      </c>
      <c r="K33" s="55">
        <f>Kassen!I489</f>
        <v>0</v>
      </c>
      <c r="L33" s="55">
        <f>Kassen!J489</f>
        <v>0</v>
      </c>
      <c r="M33" s="55">
        <f>Kassen!K489</f>
        <v>0</v>
      </c>
      <c r="N33" s="55">
        <f>Kassen!L489</f>
        <v>0</v>
      </c>
      <c r="O33" s="55">
        <f>Kassen!M489</f>
        <v>0</v>
      </c>
      <c r="P33" s="22">
        <f t="shared" si="0"/>
        <v>0</v>
      </c>
      <c r="Q33" s="22">
        <f t="shared" si="3"/>
        <v>12</v>
      </c>
      <c r="R33" s="38">
        <v>0.5</v>
      </c>
      <c r="S33" s="21">
        <f t="shared" si="1"/>
        <v>6</v>
      </c>
      <c r="T33" s="21">
        <f>Blad4!F215</f>
        <v>0</v>
      </c>
      <c r="U33" s="22">
        <f t="shared" si="2"/>
        <v>-6</v>
      </c>
      <c r="V33">
        <v>28</v>
      </c>
    </row>
    <row r="34" spans="1:22" x14ac:dyDescent="0.2">
      <c r="A34" s="20">
        <v>29</v>
      </c>
      <c r="B34" s="2"/>
      <c r="C34" s="2"/>
      <c r="D34" s="55">
        <f>Kassen!B507</f>
        <v>0</v>
      </c>
      <c r="E34" s="55">
        <f>Kassen!C507</f>
        <v>0</v>
      </c>
      <c r="F34" s="55">
        <f>Kassen!D507</f>
        <v>0</v>
      </c>
      <c r="G34" s="55">
        <f>Kassen!E507</f>
        <v>0</v>
      </c>
      <c r="H34" s="55">
        <f>Kassen!F507</f>
        <v>0</v>
      </c>
      <c r="I34" s="55">
        <f>Kassen!G507</f>
        <v>0</v>
      </c>
      <c r="J34" s="55">
        <f>Kassen!H507</f>
        <v>0</v>
      </c>
      <c r="K34" s="55">
        <f>Kassen!I507</f>
        <v>0</v>
      </c>
      <c r="L34" s="55">
        <f>Kassen!J507</f>
        <v>0</v>
      </c>
      <c r="M34" s="55">
        <f>Kassen!K507</f>
        <v>0</v>
      </c>
      <c r="N34" s="55">
        <f>Kassen!L507</f>
        <v>0</v>
      </c>
      <c r="O34" s="55">
        <f>Kassen!M507</f>
        <v>0</v>
      </c>
      <c r="P34" s="22">
        <f t="shared" si="0"/>
        <v>0</v>
      </c>
      <c r="Q34" s="22">
        <f t="shared" si="3"/>
        <v>12</v>
      </c>
      <c r="R34" s="38">
        <v>0.5</v>
      </c>
      <c r="S34" s="21">
        <f t="shared" si="1"/>
        <v>6</v>
      </c>
      <c r="T34" s="21">
        <f>Blad4!M215</f>
        <v>0</v>
      </c>
      <c r="U34" s="22">
        <f t="shared" si="2"/>
        <v>-6</v>
      </c>
      <c r="V34">
        <v>29</v>
      </c>
    </row>
    <row r="35" spans="1:22" x14ac:dyDescent="0.2">
      <c r="A35" s="20">
        <v>30</v>
      </c>
      <c r="B35" s="2"/>
      <c r="C35" s="2"/>
      <c r="D35" s="55">
        <f>Kassen!B524</f>
        <v>0</v>
      </c>
      <c r="E35" s="55">
        <f>Kassen!C524</f>
        <v>0</v>
      </c>
      <c r="F35" s="55">
        <f>Kassen!D524</f>
        <v>0</v>
      </c>
      <c r="G35" s="55">
        <f>Kassen!E524</f>
        <v>0</v>
      </c>
      <c r="H35" s="55">
        <f>Kassen!F524</f>
        <v>0</v>
      </c>
      <c r="I35" s="55">
        <f>Kassen!G524</f>
        <v>0</v>
      </c>
      <c r="J35" s="55">
        <f>Kassen!H524</f>
        <v>0</v>
      </c>
      <c r="K35" s="55">
        <f>Kassen!I524</f>
        <v>0</v>
      </c>
      <c r="L35" s="55">
        <f>Kassen!J524</f>
        <v>0</v>
      </c>
      <c r="M35" s="55">
        <f>Kassen!K524</f>
        <v>0</v>
      </c>
      <c r="N35" s="55">
        <f>Kassen!L524</f>
        <v>0</v>
      </c>
      <c r="O35" s="55">
        <f>Kassen!M524</f>
        <v>0</v>
      </c>
      <c r="P35" s="22">
        <f t="shared" si="0"/>
        <v>0</v>
      </c>
      <c r="Q35" s="22">
        <f t="shared" si="3"/>
        <v>12</v>
      </c>
      <c r="R35" s="38">
        <v>0.5</v>
      </c>
      <c r="S35" s="21">
        <f t="shared" si="1"/>
        <v>6</v>
      </c>
      <c r="T35" s="21">
        <f>Blad4!T215</f>
        <v>0</v>
      </c>
      <c r="U35" s="22">
        <f t="shared" si="2"/>
        <v>-6</v>
      </c>
      <c r="V35">
        <v>30</v>
      </c>
    </row>
    <row r="36" spans="1:22" x14ac:dyDescent="0.2">
      <c r="C36" s="1" t="s">
        <v>25</v>
      </c>
      <c r="D36" s="22">
        <f>SUM(D6:D35)</f>
        <v>0</v>
      </c>
      <c r="E36" s="22">
        <f t="shared" ref="E36:O36" si="4">SUM(E6:E35)</f>
        <v>0</v>
      </c>
      <c r="F36" s="22">
        <f t="shared" si="4"/>
        <v>0</v>
      </c>
      <c r="G36" s="22">
        <f t="shared" si="4"/>
        <v>0</v>
      </c>
      <c r="H36" s="22">
        <f t="shared" si="4"/>
        <v>0</v>
      </c>
      <c r="I36" s="22">
        <f t="shared" si="4"/>
        <v>0</v>
      </c>
      <c r="J36" s="22">
        <f t="shared" si="4"/>
        <v>0</v>
      </c>
      <c r="K36" s="22">
        <f t="shared" si="4"/>
        <v>0</v>
      </c>
      <c r="L36" s="22">
        <f t="shared" si="4"/>
        <v>0</v>
      </c>
      <c r="M36" s="22">
        <f t="shared" si="4"/>
        <v>0</v>
      </c>
      <c r="N36" s="22">
        <f t="shared" si="4"/>
        <v>0</v>
      </c>
      <c r="O36" s="22">
        <f t="shared" si="4"/>
        <v>0</v>
      </c>
      <c r="P36" s="22">
        <f>SUM(P6:P35)</f>
        <v>0</v>
      </c>
      <c r="Q36" s="22">
        <f>SUM(Q6:Q35)</f>
        <v>360</v>
      </c>
      <c r="R36" s="22"/>
      <c r="S36" s="21">
        <f>SUM(S6:S35)</f>
        <v>180</v>
      </c>
      <c r="T36" s="21">
        <f>SUM(T6:T35)</f>
        <v>0</v>
      </c>
      <c r="U36" s="22">
        <f>(P36-S36-T36)</f>
        <v>-180</v>
      </c>
    </row>
    <row r="37" spans="1:22" x14ac:dyDescent="0.2">
      <c r="D37" s="23"/>
    </row>
    <row r="38" spans="1:22" x14ac:dyDescent="0.2">
      <c r="D38" s="23"/>
    </row>
    <row r="39" spans="1:22" x14ac:dyDescent="0.2">
      <c r="D39" s="23"/>
    </row>
    <row r="40" spans="1:22" x14ac:dyDescent="0.2">
      <c r="D40" s="23"/>
    </row>
    <row r="41" spans="1:22" x14ac:dyDescent="0.2">
      <c r="D41" s="23"/>
      <c r="Q41" s="23"/>
    </row>
    <row r="42" spans="1:22" x14ac:dyDescent="0.2">
      <c r="D42" s="23"/>
    </row>
  </sheetData>
  <phoneticPr fontId="3" type="noConversion"/>
  <pageMargins left="0" right="0" top="0.39370078740157483" bottom="0.39370078740157483" header="0.51181102362204722" footer="0.51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32"/>
  <sheetViews>
    <sheetView showZeros="0" workbookViewId="0"/>
  </sheetViews>
  <sheetFormatPr defaultRowHeight="12.75" x14ac:dyDescent="0.2"/>
  <cols>
    <col min="1" max="1" width="5.140625" customWidth="1"/>
    <col min="2" max="2" width="9.28515625" customWidth="1"/>
    <col min="3" max="16" width="6.28515625" customWidth="1"/>
    <col min="17" max="17" width="3.85546875" customWidth="1"/>
    <col min="18" max="18" width="3.42578125" customWidth="1"/>
    <col min="19" max="19" width="2.85546875" customWidth="1"/>
    <col min="20" max="20" width="4.7109375" customWidth="1"/>
    <col min="21" max="21" width="8" customWidth="1"/>
  </cols>
  <sheetData>
    <row r="1" spans="1:21" ht="15" x14ac:dyDescent="0.25">
      <c r="A1" s="1" t="s">
        <v>30</v>
      </c>
      <c r="B1" s="1" t="s">
        <v>33</v>
      </c>
      <c r="C1" s="31">
        <v>200</v>
      </c>
      <c r="D1" s="31">
        <v>100</v>
      </c>
      <c r="E1" s="31">
        <v>50</v>
      </c>
      <c r="F1" s="31">
        <v>20</v>
      </c>
      <c r="G1" s="31">
        <v>10</v>
      </c>
      <c r="H1" s="31">
        <v>5</v>
      </c>
      <c r="I1" s="31">
        <v>2</v>
      </c>
      <c r="J1" s="31">
        <v>1</v>
      </c>
      <c r="K1" s="32">
        <v>0.5</v>
      </c>
      <c r="L1" s="32">
        <v>0.2</v>
      </c>
      <c r="M1" s="32">
        <v>0.1</v>
      </c>
      <c r="N1" s="31">
        <v>0.05</v>
      </c>
      <c r="O1" s="31">
        <v>0.02</v>
      </c>
      <c r="P1" s="31">
        <v>0.01</v>
      </c>
    </row>
    <row r="2" spans="1:21" x14ac:dyDescent="0.2">
      <c r="A2" s="20">
        <v>1</v>
      </c>
      <c r="B2" s="22">
        <f>Blad2!U6</f>
        <v>-6</v>
      </c>
      <c r="C2" s="2">
        <f>IF(ISNUMBER(C$1),IF($B2&gt;=C$1,INT($B2/C$1),0),"")</f>
        <v>0</v>
      </c>
      <c r="D2" s="2">
        <f>IF(ISNUMBER(D$1),IF(ROUND($B2-SUMPRODUCT($C$1:C$1,INT($C2:C2)),2)&gt;=D$1,INT(ROUND(($B2-SUMPRODUCT($C$1:C$1,$C2:C2)),2)/D$1),0),"")</f>
        <v>0</v>
      </c>
      <c r="E2" s="2">
        <f>IF(ISNUMBER(E$1),IF(ROUND($B2-SUMPRODUCT($C$1:D$1,INT($C2:D2)),2)&gt;=E$1,INT(ROUND(($B2-SUMPRODUCT($C$1:D$1,$C2:D2)),2)/E$1),0),"")</f>
        <v>0</v>
      </c>
      <c r="F2" s="2">
        <f>IF(ISNUMBER(F$1),IF(ROUND($B2-SUMPRODUCT($C$1:E$1,INT($C2:E2)),2)&gt;=F$1,INT(ROUND(($B2-SUMPRODUCT($C$1:E$1,$C2:E2)),2)/F$1),0),"")</f>
        <v>0</v>
      </c>
      <c r="G2" s="2">
        <f>IF(ISNUMBER(G$1),IF(ROUND($B2-SUMPRODUCT($C$1:F$1,INT($C2:F2)),2)&gt;=G$1,INT(ROUND(($B2-SUMPRODUCT($C$1:F$1,$C2:F2)),2)/G$1),0),"")</f>
        <v>0</v>
      </c>
      <c r="H2" s="2">
        <f>IF(ISNUMBER(H$1),IF(ROUND($B2-SUMPRODUCT($C$1:G$1,INT($C2:G2)),2)&gt;=H$1,INT(ROUND(($B2-SUMPRODUCT($C$1:G$1,$C2:G2)),2)/H$1),0),"")</f>
        <v>0</v>
      </c>
      <c r="I2" s="2">
        <f>IF(ISNUMBER(I$1),IF(ROUND($B2-SUMPRODUCT($C$1:H$1,INT($C2:H2)),2)&gt;=I$1,INT(ROUND(($B2-SUMPRODUCT($C$1:H$1,$C2:H2)),2)/I$1),0),"")</f>
        <v>0</v>
      </c>
      <c r="J2" s="2">
        <f>IF(ISNUMBER(J$1),IF(ROUND($B2-SUMPRODUCT($C$1:I$1,INT($C2:I2)),2)&gt;=J$1,INT(ROUND(($B2-SUMPRODUCT($C$1:I$1,$C2:I2)),2)/J$1),0),"")</f>
        <v>0</v>
      </c>
      <c r="K2" s="2">
        <f>IF(ISNUMBER(K$1),IF(ROUND($B2-SUMPRODUCT($C$1:J$1,INT($C2:J2)),2)&gt;=K$1,INT(ROUND(($B2-SUMPRODUCT($C$1:J$1,$C2:J2)),2)/K$1),0),"")</f>
        <v>0</v>
      </c>
      <c r="L2" s="2">
        <f>IF(ISNUMBER(L$1),IF(ROUND($B2-SUMPRODUCT($C$1:K$1,INT($C2:K2)),2)&gt;=L$1,INT(ROUND(($B2-SUMPRODUCT($C$1:K$1,$C2:K2)),2)/L$1),0),"")</f>
        <v>0</v>
      </c>
      <c r="M2" s="2">
        <f>IF(ISNUMBER(M$1),IF(ROUND($B2-SUMPRODUCT($C$1:L$1,INT($C2:L2)),2)&gt;=M$1,INT(ROUND(($B2-SUMPRODUCT($C$1:L$1,$C2:L2)),2)/M$1),0),"")</f>
        <v>0</v>
      </c>
      <c r="N2" s="2">
        <f>IF(ISNUMBER(N$1),IF(ROUND($B2-SUMPRODUCT($C$1:M$1,INT($C2:M2)),2)&gt;=N$1,INT(ROUND(($B2-SUMPRODUCT($C$1:M$1,$C2:M2)),2)/N$1),0),"")</f>
        <v>0</v>
      </c>
      <c r="O2" s="2">
        <f>IF(ISNUMBER(O$1),IF(ROUND($B2-SUMPRODUCT($C$1:N$1,INT($C2:N2)),2)&gt;=O$1,INT(ROUND(($B2-SUMPRODUCT($C$1:N$1,$C2:N2)),2)/O$1),0),"")</f>
        <v>0</v>
      </c>
      <c r="P2" s="2">
        <f>IF(ISNUMBER(P$1),IF(ROUND($B2-SUMPRODUCT($C$1:O$1,INT($C2:O2)),2)&gt;=P$1,INT(ROUND(($B2-SUMPRODUCT($C$1:O$1,$C2:O2)),2)/P$1),0),"")</f>
        <v>0</v>
      </c>
      <c r="R2" s="33">
        <f>SUM(C2:C31)</f>
        <v>0</v>
      </c>
      <c r="S2" s="1" t="s">
        <v>34</v>
      </c>
      <c r="T2" s="1">
        <v>200</v>
      </c>
      <c r="U2" s="34">
        <f>SUM(R2*T2)</f>
        <v>0</v>
      </c>
    </row>
    <row r="3" spans="1:21" x14ac:dyDescent="0.2">
      <c r="A3" s="20">
        <v>2</v>
      </c>
      <c r="B3" s="22">
        <f>Blad2!U7</f>
        <v>-6</v>
      </c>
      <c r="C3" s="2">
        <f t="shared" ref="C3:C31" si="0">IF(ISNUMBER(C$1),IF($B3&gt;=C$1,INT($B3/C$1),0),"")</f>
        <v>0</v>
      </c>
      <c r="D3" s="2">
        <f>IF(ISNUMBER(D$1),IF(ROUND($B3-SUMPRODUCT($C$1:C$1,INT($C3:C3)),2)&gt;=D$1,INT(ROUND(($B3-SUMPRODUCT($C$1:C$1,$C3:C3)),2)/D$1),0),"")</f>
        <v>0</v>
      </c>
      <c r="E3" s="2">
        <f>IF(ISNUMBER(E$1),IF(ROUND($B3-SUMPRODUCT($C$1:D$1,INT($C3:D3)),2)&gt;=E$1,INT(ROUND(($B3-SUMPRODUCT($C$1:D$1,$C3:D3)),2)/E$1),0),"")</f>
        <v>0</v>
      </c>
      <c r="F3" s="2">
        <f>IF(ISNUMBER(F$1),IF(ROUND($B3-SUMPRODUCT($C$1:E$1,INT($C3:E3)),2)&gt;=F$1,INT(ROUND(($B3-SUMPRODUCT($C$1:E$1,$C3:E3)),2)/F$1),0),"")</f>
        <v>0</v>
      </c>
      <c r="G3" s="2">
        <f>IF(ISNUMBER(G$1),IF(ROUND($B3-SUMPRODUCT($C$1:F$1,INT($C3:F3)),2)&gt;=G$1,INT(ROUND(($B3-SUMPRODUCT($C$1:F$1,$C3:F3)),2)/G$1),0),"")</f>
        <v>0</v>
      </c>
      <c r="H3" s="2">
        <f>IF(ISNUMBER(H$1),IF(ROUND($B3-SUMPRODUCT($C$1:G$1,INT($C3:G3)),2)&gt;=H$1,INT(ROUND(($B3-SUMPRODUCT($C$1:G$1,$C3:G3)),2)/H$1),0),"")</f>
        <v>0</v>
      </c>
      <c r="I3" s="2">
        <f>IF(ISNUMBER(I$1),IF(ROUND($B3-SUMPRODUCT($C$1:H$1,INT($C3:H3)),2)&gt;=I$1,INT(ROUND(($B3-SUMPRODUCT($C$1:H$1,$C3:H3)),2)/I$1),0),"")</f>
        <v>0</v>
      </c>
      <c r="J3" s="2">
        <f>IF(ISNUMBER(J$1),IF(ROUND($B3-SUMPRODUCT($C$1:I$1,INT($C3:I3)),2)&gt;=J$1,INT(ROUND(($B3-SUMPRODUCT($C$1:I$1,$C3:I3)),2)/J$1),0),"")</f>
        <v>0</v>
      </c>
      <c r="K3" s="2">
        <f>IF(ISNUMBER(K$1),IF(ROUND($B3-SUMPRODUCT($C$1:J$1,INT($C3:J3)),2)&gt;=K$1,INT(ROUND(($B3-SUMPRODUCT($C$1:J$1,$C3:J3)),2)/K$1),0),"")</f>
        <v>0</v>
      </c>
      <c r="L3" s="2">
        <f>IF(ISNUMBER(L$1),IF(ROUND($B3-SUMPRODUCT($C$1:K$1,INT($C3:K3)),2)&gt;=L$1,INT(ROUND(($B3-SUMPRODUCT($C$1:K$1,$C3:K3)),2)/L$1),0),"")</f>
        <v>0</v>
      </c>
      <c r="M3" s="2">
        <f>IF(ISNUMBER(M$1),IF(ROUND($B3-SUMPRODUCT($C$1:L$1,INT($C3:L3)),2)&gt;=M$1,INT(ROUND(($B3-SUMPRODUCT($C$1:L$1,$C3:L3)),2)/M$1),0),"")</f>
        <v>0</v>
      </c>
      <c r="N3" s="2">
        <f>IF(ISNUMBER(N$1),IF(ROUND($B3-SUMPRODUCT($C$1:M$1,INT($C3:M3)),2)&gt;=N$1,INT(ROUND(($B3-SUMPRODUCT($C$1:M$1,$C3:M3)),2)/N$1),0),"")</f>
        <v>0</v>
      </c>
      <c r="O3" s="2">
        <f>IF(ISNUMBER(O$1),IF(ROUND($B3-SUMPRODUCT($C$1:N$1,INT($C3:N3)),2)&gt;=O$1,INT(ROUND(($B3-SUMPRODUCT($C$1:N$1,$C3:N3)),2)/O$1),0),"")</f>
        <v>0</v>
      </c>
      <c r="P3" s="2">
        <f>IF(ISNUMBER(P$1),IF(ROUND($B3-SUMPRODUCT($C$1:O$1,INT($C3:O3)),2)&gt;=P$1,INT(ROUND(($B3-SUMPRODUCT($C$1:O$1,$C3:O3)),2)/P$1),0),"")</f>
        <v>0</v>
      </c>
      <c r="R3" s="33">
        <f>SUM(D2:D31)</f>
        <v>0</v>
      </c>
      <c r="S3" s="1" t="s">
        <v>34</v>
      </c>
      <c r="T3" s="1">
        <v>100</v>
      </c>
      <c r="U3" s="34">
        <f t="shared" ref="U3:U15" si="1">SUM(R3*T3)</f>
        <v>0</v>
      </c>
    </row>
    <row r="4" spans="1:21" x14ac:dyDescent="0.2">
      <c r="A4" s="20">
        <v>3</v>
      </c>
      <c r="B4" s="22">
        <f>Blad2!U8</f>
        <v>-6</v>
      </c>
      <c r="C4" s="2">
        <f t="shared" si="0"/>
        <v>0</v>
      </c>
      <c r="D4" s="2">
        <f>IF(ISNUMBER(D$1),IF(ROUND($B4-SUMPRODUCT($C$1:C$1,INT($C4:C4)),2)&gt;=D$1,INT(ROUND(($B4-SUMPRODUCT($C$1:C$1,$C4:C4)),2)/D$1),0),"")</f>
        <v>0</v>
      </c>
      <c r="E4" s="2">
        <f>IF(ISNUMBER(E$1),IF(ROUND($B4-SUMPRODUCT($C$1:D$1,INT($C4:D4)),2)&gt;=E$1,INT(ROUND(($B4-SUMPRODUCT($C$1:D$1,$C4:D4)),2)/E$1),0),"")</f>
        <v>0</v>
      </c>
      <c r="F4" s="2">
        <f>IF(ISNUMBER(F$1),IF(ROUND($B4-SUMPRODUCT($C$1:E$1,INT($C4:E4)),2)&gt;=F$1,INT(ROUND(($B4-SUMPRODUCT($C$1:E$1,$C4:E4)),2)/F$1),0),"")</f>
        <v>0</v>
      </c>
      <c r="G4" s="2">
        <f>IF(ISNUMBER(G$1),IF(ROUND($B4-SUMPRODUCT($C$1:F$1,INT($C4:F4)),2)&gt;=G$1,INT(ROUND(($B4-SUMPRODUCT($C$1:F$1,$C4:F4)),2)/G$1),0),"")</f>
        <v>0</v>
      </c>
      <c r="H4" s="2">
        <f>IF(ISNUMBER(H$1),IF(ROUND($B4-SUMPRODUCT($C$1:G$1,INT($C4:G4)),2)&gt;=H$1,INT(ROUND(($B4-SUMPRODUCT($C$1:G$1,$C4:G4)),2)/H$1),0),"")</f>
        <v>0</v>
      </c>
      <c r="I4" s="2">
        <f>IF(ISNUMBER(I$1),IF(ROUND($B4-SUMPRODUCT($C$1:H$1,INT($C4:H4)),2)&gt;=I$1,INT(ROUND(($B4-SUMPRODUCT($C$1:H$1,$C4:H4)),2)/I$1),0),"")</f>
        <v>0</v>
      </c>
      <c r="J4" s="2">
        <f>IF(ISNUMBER(J$1),IF(ROUND($B4-SUMPRODUCT($C$1:I$1,INT($C4:I4)),2)&gt;=J$1,INT(ROUND(($B4-SUMPRODUCT($C$1:I$1,$C4:I4)),2)/J$1),0),"")</f>
        <v>0</v>
      </c>
      <c r="K4" s="2">
        <f>IF(ISNUMBER(K$1),IF(ROUND($B4-SUMPRODUCT($C$1:J$1,INT($C4:J4)),2)&gt;=K$1,INT(ROUND(($B4-SUMPRODUCT($C$1:J$1,$C4:J4)),2)/K$1),0),"")</f>
        <v>0</v>
      </c>
      <c r="L4" s="2">
        <f>IF(ISNUMBER(L$1),IF(ROUND($B4-SUMPRODUCT($C$1:K$1,INT($C4:K4)),2)&gt;=L$1,INT(ROUND(($B4-SUMPRODUCT($C$1:K$1,$C4:K4)),2)/L$1),0),"")</f>
        <v>0</v>
      </c>
      <c r="M4" s="2">
        <f>IF(ISNUMBER(M$1),IF(ROUND($B4-SUMPRODUCT($C$1:L$1,INT($C4:L4)),2)&gt;=M$1,INT(ROUND(($B4-SUMPRODUCT($C$1:L$1,$C4:L4)),2)/M$1),0),"")</f>
        <v>0</v>
      </c>
      <c r="N4" s="2">
        <f>IF(ISNUMBER(N$1),IF(ROUND($B4-SUMPRODUCT($C$1:M$1,INT($C4:M4)),2)&gt;=N$1,INT(ROUND(($B4-SUMPRODUCT($C$1:M$1,$C4:M4)),2)/N$1),0),"")</f>
        <v>0</v>
      </c>
      <c r="O4" s="2">
        <f>IF(ISNUMBER(O$1),IF(ROUND($B4-SUMPRODUCT($C$1:N$1,INT($C4:N4)),2)&gt;=O$1,INT(ROUND(($B4-SUMPRODUCT($C$1:N$1,$C4:N4)),2)/O$1),0),"")</f>
        <v>0</v>
      </c>
      <c r="P4" s="2">
        <f>IF(ISNUMBER(P$1),IF(ROUND($B4-SUMPRODUCT($C$1:O$1,INT($C4:O4)),2)&gt;=P$1,INT(ROUND(($B4-SUMPRODUCT($C$1:O$1,$C4:O4)),2)/P$1),0),"")</f>
        <v>0</v>
      </c>
      <c r="R4" s="33">
        <f>SUM(E2:E31)</f>
        <v>0</v>
      </c>
      <c r="S4" s="1" t="s">
        <v>34</v>
      </c>
      <c r="T4" s="1">
        <v>50</v>
      </c>
      <c r="U4" s="34">
        <f t="shared" si="1"/>
        <v>0</v>
      </c>
    </row>
    <row r="5" spans="1:21" x14ac:dyDescent="0.2">
      <c r="A5" s="20">
        <v>4</v>
      </c>
      <c r="B5" s="22">
        <f>Blad2!U9</f>
        <v>-6</v>
      </c>
      <c r="C5" s="2">
        <f t="shared" si="0"/>
        <v>0</v>
      </c>
      <c r="D5" s="2">
        <f>IF(ISNUMBER(D$1),IF(ROUND($B5-SUMPRODUCT($C$1:C$1,INT($C5:C5)),2)&gt;=D$1,INT(ROUND(($B5-SUMPRODUCT($C$1:C$1,$C5:C5)),2)/D$1),0),"")</f>
        <v>0</v>
      </c>
      <c r="E5" s="2">
        <f>IF(ISNUMBER(E$1),IF(ROUND($B5-SUMPRODUCT($C$1:D$1,INT($C5:D5)),2)&gt;=E$1,INT(ROUND(($B5-SUMPRODUCT($C$1:D$1,$C5:D5)),2)/E$1),0),"")</f>
        <v>0</v>
      </c>
      <c r="F5" s="2">
        <f>IF(ISNUMBER(F$1),IF(ROUND($B5-SUMPRODUCT($C$1:E$1,INT($C5:E5)),2)&gt;=F$1,INT(ROUND(($B5-SUMPRODUCT($C$1:E$1,$C5:E5)),2)/F$1),0),"")</f>
        <v>0</v>
      </c>
      <c r="G5" s="2">
        <f>IF(ISNUMBER(G$1),IF(ROUND($B5-SUMPRODUCT($C$1:F$1,INT($C5:F5)),2)&gt;=G$1,INT(ROUND(($B5-SUMPRODUCT($C$1:F$1,$C5:F5)),2)/G$1),0),"")</f>
        <v>0</v>
      </c>
      <c r="H5" s="2">
        <f>IF(ISNUMBER(H$1),IF(ROUND($B5-SUMPRODUCT($C$1:G$1,INT($C5:G5)),2)&gt;=H$1,INT(ROUND(($B5-SUMPRODUCT($C$1:G$1,$C5:G5)),2)/H$1),0),"")</f>
        <v>0</v>
      </c>
      <c r="I5" s="2">
        <f>IF(ISNUMBER(I$1),IF(ROUND($B5-SUMPRODUCT($C$1:H$1,INT($C5:H5)),2)&gt;=I$1,INT(ROUND(($B5-SUMPRODUCT($C$1:H$1,$C5:H5)),2)/I$1),0),"")</f>
        <v>0</v>
      </c>
      <c r="J5" s="2">
        <f>IF(ISNUMBER(J$1),IF(ROUND($B5-SUMPRODUCT($C$1:I$1,INT($C5:I5)),2)&gt;=J$1,INT(ROUND(($B5-SUMPRODUCT($C$1:I$1,$C5:I5)),2)/J$1),0),"")</f>
        <v>0</v>
      </c>
      <c r="K5" s="2">
        <f>IF(ISNUMBER(K$1),IF(ROUND($B5-SUMPRODUCT($C$1:J$1,INT($C5:J5)),2)&gt;=K$1,INT(ROUND(($B5-SUMPRODUCT($C$1:J$1,$C5:J5)),2)/K$1),0),"")</f>
        <v>0</v>
      </c>
      <c r="L5" s="2">
        <f>IF(ISNUMBER(L$1),IF(ROUND($B5-SUMPRODUCT($C$1:K$1,INT($C5:K5)),2)&gt;=L$1,INT(ROUND(($B5-SUMPRODUCT($C$1:K$1,$C5:K5)),2)/L$1),0),"")</f>
        <v>0</v>
      </c>
      <c r="M5" s="2">
        <f>IF(ISNUMBER(M$1),IF(ROUND($B5-SUMPRODUCT($C$1:L$1,INT($C5:L5)),2)&gt;=M$1,INT(ROUND(($B5-SUMPRODUCT($C$1:L$1,$C5:L5)),2)/M$1),0),"")</f>
        <v>0</v>
      </c>
      <c r="N5" s="2">
        <f>IF(ISNUMBER(N$1),IF(ROUND($B5-SUMPRODUCT($C$1:M$1,INT($C5:M5)),2)&gt;=N$1,INT(ROUND(($B5-SUMPRODUCT($C$1:M$1,$C5:M5)),2)/N$1),0),"")</f>
        <v>0</v>
      </c>
      <c r="O5" s="2">
        <f>IF(ISNUMBER(O$1),IF(ROUND($B5-SUMPRODUCT($C$1:N$1,INT($C5:N5)),2)&gt;=O$1,INT(ROUND(($B5-SUMPRODUCT($C$1:N$1,$C5:N5)),2)/O$1),0),"")</f>
        <v>0</v>
      </c>
      <c r="P5" s="2">
        <f>IF(ISNUMBER(P$1),IF(ROUND($B5-SUMPRODUCT($C$1:O$1,INT($C5:O5)),2)&gt;=P$1,INT(ROUND(($B5-SUMPRODUCT($C$1:O$1,$C5:O5)),2)/P$1),0),"")</f>
        <v>0</v>
      </c>
      <c r="R5" s="33">
        <f>SUM(F2:F31)</f>
        <v>0</v>
      </c>
      <c r="S5" s="1" t="s">
        <v>34</v>
      </c>
      <c r="T5" s="1">
        <v>20</v>
      </c>
      <c r="U5" s="34">
        <f t="shared" si="1"/>
        <v>0</v>
      </c>
    </row>
    <row r="6" spans="1:21" x14ac:dyDescent="0.2">
      <c r="A6" s="20">
        <v>5</v>
      </c>
      <c r="B6" s="22">
        <f>Blad2!U10</f>
        <v>-6</v>
      </c>
      <c r="C6" s="2">
        <f t="shared" si="0"/>
        <v>0</v>
      </c>
      <c r="D6" s="2">
        <f>IF(ISNUMBER(D$1),IF(ROUND($B6-SUMPRODUCT($C$1:C$1,INT($C6:C6)),2)&gt;=D$1,INT(ROUND(($B6-SUMPRODUCT($C$1:C$1,$C6:C6)),2)/D$1),0),"")</f>
        <v>0</v>
      </c>
      <c r="E6" s="2">
        <f>IF(ISNUMBER(E$1),IF(ROUND($B6-SUMPRODUCT($C$1:D$1,INT($C6:D6)),2)&gt;=E$1,INT(ROUND(($B6-SUMPRODUCT($C$1:D$1,$C6:D6)),2)/E$1),0),"")</f>
        <v>0</v>
      </c>
      <c r="F6" s="2">
        <f>IF(ISNUMBER(F$1),IF(ROUND($B6-SUMPRODUCT($C$1:E$1,INT($C6:E6)),2)&gt;=F$1,INT(ROUND(($B6-SUMPRODUCT($C$1:E$1,$C6:E6)),2)/F$1),0),"")</f>
        <v>0</v>
      </c>
      <c r="G6" s="2">
        <f>IF(ISNUMBER(G$1),IF(ROUND($B6-SUMPRODUCT($C$1:F$1,INT($C6:F6)),2)&gt;=G$1,INT(ROUND(($B6-SUMPRODUCT($C$1:F$1,$C6:F6)),2)/G$1),0),"")</f>
        <v>0</v>
      </c>
      <c r="H6" s="2">
        <f>IF(ISNUMBER(H$1),IF(ROUND($B6-SUMPRODUCT($C$1:G$1,INT($C6:G6)),2)&gt;=H$1,INT(ROUND(($B6-SUMPRODUCT($C$1:G$1,$C6:G6)),2)/H$1),0),"")</f>
        <v>0</v>
      </c>
      <c r="I6" s="2">
        <f>IF(ISNUMBER(I$1),IF(ROUND($B6-SUMPRODUCT($C$1:H$1,INT($C6:H6)),2)&gt;=I$1,INT(ROUND(($B6-SUMPRODUCT($C$1:H$1,$C6:H6)),2)/I$1),0),"")</f>
        <v>0</v>
      </c>
      <c r="J6" s="2">
        <f>IF(ISNUMBER(J$1),IF(ROUND($B6-SUMPRODUCT($C$1:I$1,INT($C6:I6)),2)&gt;=J$1,INT(ROUND(($B6-SUMPRODUCT($C$1:I$1,$C6:I6)),2)/J$1),0),"")</f>
        <v>0</v>
      </c>
      <c r="K6" s="2">
        <f>IF(ISNUMBER(K$1),IF(ROUND($B6-SUMPRODUCT($C$1:J$1,INT($C6:J6)),2)&gt;=K$1,INT(ROUND(($B6-SUMPRODUCT($C$1:J$1,$C6:J6)),2)/K$1),0),"")</f>
        <v>0</v>
      </c>
      <c r="L6" s="2">
        <f>IF(ISNUMBER(L$1),IF(ROUND($B6-SUMPRODUCT($C$1:K$1,INT($C6:K6)),2)&gt;=L$1,INT(ROUND(($B6-SUMPRODUCT($C$1:K$1,$C6:K6)),2)/L$1),0),"")</f>
        <v>0</v>
      </c>
      <c r="M6" s="2">
        <f>IF(ISNUMBER(M$1),IF(ROUND($B6-SUMPRODUCT($C$1:L$1,INT($C6:L6)),2)&gt;=M$1,INT(ROUND(($B6-SUMPRODUCT($C$1:L$1,$C6:L6)),2)/M$1),0),"")</f>
        <v>0</v>
      </c>
      <c r="N6" s="2">
        <f>IF(ISNUMBER(N$1),IF(ROUND($B6-SUMPRODUCT($C$1:M$1,INT($C6:M6)),2)&gt;=N$1,INT(ROUND(($B6-SUMPRODUCT($C$1:M$1,$C6:M6)),2)/N$1),0),"")</f>
        <v>0</v>
      </c>
      <c r="O6" s="2">
        <f>IF(ISNUMBER(O$1),IF(ROUND($B6-SUMPRODUCT($C$1:N$1,INT($C6:N6)),2)&gt;=O$1,INT(ROUND(($B6-SUMPRODUCT($C$1:N$1,$C6:N6)),2)/O$1),0),"")</f>
        <v>0</v>
      </c>
      <c r="P6" s="2">
        <f>IF(ISNUMBER(P$1),IF(ROUND($B6-SUMPRODUCT($C$1:O$1,INT($C6:O6)),2)&gt;=P$1,INT(ROUND(($B6-SUMPRODUCT($C$1:O$1,$C6:O6)),2)/P$1),0),"")</f>
        <v>0</v>
      </c>
      <c r="R6" s="33">
        <f>SUM(G2:G31)</f>
        <v>0</v>
      </c>
      <c r="S6" s="1" t="s">
        <v>34</v>
      </c>
      <c r="T6" s="1">
        <v>10</v>
      </c>
      <c r="U6" s="34">
        <f t="shared" si="1"/>
        <v>0</v>
      </c>
    </row>
    <row r="7" spans="1:21" x14ac:dyDescent="0.2">
      <c r="A7" s="20">
        <v>6</v>
      </c>
      <c r="B7" s="22">
        <f>Blad2!U11</f>
        <v>-6</v>
      </c>
      <c r="C7" s="2">
        <f t="shared" si="0"/>
        <v>0</v>
      </c>
      <c r="D7" s="2">
        <f>IF(ISNUMBER(D$1),IF(ROUND($B7-SUMPRODUCT($C$1:C$1,INT($C7:C7)),2)&gt;=D$1,INT(ROUND(($B7-SUMPRODUCT($C$1:C$1,$C7:C7)),2)/D$1),0),"")</f>
        <v>0</v>
      </c>
      <c r="E7" s="2">
        <f>IF(ISNUMBER(E$1),IF(ROUND($B7-SUMPRODUCT($C$1:D$1,INT($C7:D7)),2)&gt;=E$1,INT(ROUND(($B7-SUMPRODUCT($C$1:D$1,$C7:D7)),2)/E$1),0),"")</f>
        <v>0</v>
      </c>
      <c r="F7" s="2">
        <f>IF(ISNUMBER(F$1),IF(ROUND($B7-SUMPRODUCT($C$1:E$1,INT($C7:E7)),2)&gt;=F$1,INT(ROUND(($B7-SUMPRODUCT($C$1:E$1,$C7:E7)),2)/F$1),0),"")</f>
        <v>0</v>
      </c>
      <c r="G7" s="2">
        <f>IF(ISNUMBER(G$1),IF(ROUND($B7-SUMPRODUCT($C$1:F$1,INT($C7:F7)),2)&gt;=G$1,INT(ROUND(($B7-SUMPRODUCT($C$1:F$1,$C7:F7)),2)/G$1),0),"")</f>
        <v>0</v>
      </c>
      <c r="H7" s="2">
        <f>IF(ISNUMBER(H$1),IF(ROUND($B7-SUMPRODUCT($C$1:G$1,INT($C7:G7)),2)&gt;=H$1,INT(ROUND(($B7-SUMPRODUCT($C$1:G$1,$C7:G7)),2)/H$1),0),"")</f>
        <v>0</v>
      </c>
      <c r="I7" s="2">
        <f>IF(ISNUMBER(I$1),IF(ROUND($B7-SUMPRODUCT($C$1:H$1,INT($C7:H7)),2)&gt;=I$1,INT(ROUND(($B7-SUMPRODUCT($C$1:H$1,$C7:H7)),2)/I$1),0),"")</f>
        <v>0</v>
      </c>
      <c r="J7" s="2">
        <f>IF(ISNUMBER(J$1),IF(ROUND($B7-SUMPRODUCT($C$1:I$1,INT($C7:I7)),2)&gt;=J$1,INT(ROUND(($B7-SUMPRODUCT($C$1:I$1,$C7:I7)),2)/J$1),0),"")</f>
        <v>0</v>
      </c>
      <c r="K7" s="2">
        <f>IF(ISNUMBER(K$1),IF(ROUND($B7-SUMPRODUCT($C$1:J$1,INT($C7:J7)),2)&gt;=K$1,INT(ROUND(($B7-SUMPRODUCT($C$1:J$1,$C7:J7)),2)/K$1),0),"")</f>
        <v>0</v>
      </c>
      <c r="L7" s="2">
        <f>IF(ISNUMBER(L$1),IF(ROUND($B7-SUMPRODUCT($C$1:K$1,INT($C7:K7)),2)&gt;=L$1,INT(ROUND(($B7-SUMPRODUCT($C$1:K$1,$C7:K7)),2)/L$1),0),"")</f>
        <v>0</v>
      </c>
      <c r="M7" s="2">
        <f>IF(ISNUMBER(M$1),IF(ROUND($B7-SUMPRODUCT($C$1:L$1,INT($C7:L7)),2)&gt;=M$1,INT(ROUND(($B7-SUMPRODUCT($C$1:L$1,$C7:L7)),2)/M$1),0),"")</f>
        <v>0</v>
      </c>
      <c r="N7" s="2">
        <f>IF(ISNUMBER(N$1),IF(ROUND($B7-SUMPRODUCT($C$1:M$1,INT($C7:M7)),2)&gt;=N$1,INT(ROUND(($B7-SUMPRODUCT($C$1:M$1,$C7:M7)),2)/N$1),0),"")</f>
        <v>0</v>
      </c>
      <c r="O7" s="2">
        <f>IF(ISNUMBER(O$1),IF(ROUND($B7-SUMPRODUCT($C$1:N$1,INT($C7:N7)),2)&gt;=O$1,INT(ROUND(($B7-SUMPRODUCT($C$1:N$1,$C7:N7)),2)/O$1),0),"")</f>
        <v>0</v>
      </c>
      <c r="P7" s="2">
        <f>IF(ISNUMBER(P$1),IF(ROUND($B7-SUMPRODUCT($C$1:O$1,INT($C7:O7)),2)&gt;=P$1,INT(ROUND(($B7-SUMPRODUCT($C$1:O$1,$C7:O7)),2)/P$1),0),"")</f>
        <v>0</v>
      </c>
      <c r="R7" s="33">
        <f>SUM(H2:H31)</f>
        <v>0</v>
      </c>
      <c r="S7" s="1" t="s">
        <v>34</v>
      </c>
      <c r="T7" s="1">
        <v>5</v>
      </c>
      <c r="U7" s="34">
        <f t="shared" si="1"/>
        <v>0</v>
      </c>
    </row>
    <row r="8" spans="1:21" x14ac:dyDescent="0.2">
      <c r="A8" s="20">
        <v>7</v>
      </c>
      <c r="B8" s="22">
        <f>Blad2!U12</f>
        <v>-6</v>
      </c>
      <c r="C8" s="2">
        <f t="shared" si="0"/>
        <v>0</v>
      </c>
      <c r="D8" s="2">
        <f>IF(ISNUMBER(D$1),IF(ROUND($B8-SUMPRODUCT($C$1:C$1,INT($C8:C8)),2)&gt;=D$1,INT(ROUND(($B8-SUMPRODUCT($C$1:C$1,$C8:C8)),2)/D$1),0),"")</f>
        <v>0</v>
      </c>
      <c r="E8" s="2">
        <f>IF(ISNUMBER(E$1),IF(ROUND($B8-SUMPRODUCT($C$1:D$1,INT($C8:D8)),2)&gt;=E$1,INT(ROUND(($B8-SUMPRODUCT($C$1:D$1,$C8:D8)),2)/E$1),0),"")</f>
        <v>0</v>
      </c>
      <c r="F8" s="2">
        <f>IF(ISNUMBER(F$1),IF(ROUND($B8-SUMPRODUCT($C$1:E$1,INT($C8:E8)),2)&gt;=F$1,INT(ROUND(($B8-SUMPRODUCT($C$1:E$1,$C8:E8)),2)/F$1),0),"")</f>
        <v>0</v>
      </c>
      <c r="G8" s="2">
        <f>IF(ISNUMBER(G$1),IF(ROUND($B8-SUMPRODUCT($C$1:F$1,INT($C8:F8)),2)&gt;=G$1,INT(ROUND(($B8-SUMPRODUCT($C$1:F$1,$C8:F8)),2)/G$1),0),"")</f>
        <v>0</v>
      </c>
      <c r="H8" s="2">
        <f>IF(ISNUMBER(H$1),IF(ROUND($B8-SUMPRODUCT($C$1:G$1,INT($C8:G8)),2)&gt;=H$1,INT(ROUND(($B8-SUMPRODUCT($C$1:G$1,$C8:G8)),2)/H$1),0),"")</f>
        <v>0</v>
      </c>
      <c r="I8" s="2">
        <f>IF(ISNUMBER(I$1),IF(ROUND($B8-SUMPRODUCT($C$1:H$1,INT($C8:H8)),2)&gt;=I$1,INT(ROUND(($B8-SUMPRODUCT($C$1:H$1,$C8:H8)),2)/I$1),0),"")</f>
        <v>0</v>
      </c>
      <c r="J8" s="2">
        <f>IF(ISNUMBER(J$1),IF(ROUND($B8-SUMPRODUCT($C$1:I$1,INT($C8:I8)),2)&gt;=J$1,INT(ROUND(($B8-SUMPRODUCT($C$1:I$1,$C8:I8)),2)/J$1),0),"")</f>
        <v>0</v>
      </c>
      <c r="K8" s="2">
        <f>IF(ISNUMBER(K$1),IF(ROUND($B8-SUMPRODUCT($C$1:J$1,INT($C8:J8)),2)&gt;=K$1,INT(ROUND(($B8-SUMPRODUCT($C$1:J$1,$C8:J8)),2)/K$1),0),"")</f>
        <v>0</v>
      </c>
      <c r="L8" s="2">
        <f>IF(ISNUMBER(L$1),IF(ROUND($B8-SUMPRODUCT($C$1:K$1,INT($C8:K8)),2)&gt;=L$1,INT(ROUND(($B8-SUMPRODUCT($C$1:K$1,$C8:K8)),2)/L$1),0),"")</f>
        <v>0</v>
      </c>
      <c r="M8" s="2">
        <f>IF(ISNUMBER(M$1),IF(ROUND($B8-SUMPRODUCT($C$1:L$1,INT($C8:L8)),2)&gt;=M$1,INT(ROUND(($B8-SUMPRODUCT($C$1:L$1,$C8:L8)),2)/M$1),0),"")</f>
        <v>0</v>
      </c>
      <c r="N8" s="2">
        <f>IF(ISNUMBER(N$1),IF(ROUND($B8-SUMPRODUCT($C$1:M$1,INT($C8:M8)),2)&gt;=N$1,INT(ROUND(($B8-SUMPRODUCT($C$1:M$1,$C8:M8)),2)/N$1),0),"")</f>
        <v>0</v>
      </c>
      <c r="O8" s="2">
        <f>IF(ISNUMBER(O$1),IF(ROUND($B8-SUMPRODUCT($C$1:N$1,INT($C8:N8)),2)&gt;=O$1,INT(ROUND(($B8-SUMPRODUCT($C$1:N$1,$C8:N8)),2)/O$1),0),"")</f>
        <v>0</v>
      </c>
      <c r="P8" s="2">
        <f>IF(ISNUMBER(P$1),IF(ROUND($B8-SUMPRODUCT($C$1:O$1,INT($C8:O8)),2)&gt;=P$1,INT(ROUND(($B8-SUMPRODUCT($C$1:O$1,$C8:O8)),2)/P$1),0),"")</f>
        <v>0</v>
      </c>
      <c r="R8" s="33">
        <f>SUM(I2:I31)</f>
        <v>0</v>
      </c>
      <c r="S8" s="1" t="s">
        <v>34</v>
      </c>
      <c r="T8" s="1">
        <v>2</v>
      </c>
      <c r="U8" s="34">
        <f t="shared" si="1"/>
        <v>0</v>
      </c>
    </row>
    <row r="9" spans="1:21" x14ac:dyDescent="0.2">
      <c r="A9" s="20">
        <v>8</v>
      </c>
      <c r="B9" s="22">
        <f>Blad2!U13</f>
        <v>-6</v>
      </c>
      <c r="C9" s="2">
        <f t="shared" si="0"/>
        <v>0</v>
      </c>
      <c r="D9" s="2">
        <f>IF(ISNUMBER(D$1),IF(ROUND($B9-SUMPRODUCT($C$1:C$1,INT($C9:C9)),2)&gt;=D$1,INT(ROUND(($B9-SUMPRODUCT($C$1:C$1,$C9:C9)),2)/D$1),0),"")</f>
        <v>0</v>
      </c>
      <c r="E9" s="2">
        <f>IF(ISNUMBER(E$1),IF(ROUND($B9-SUMPRODUCT($C$1:D$1,INT($C9:D9)),2)&gt;=E$1,INT(ROUND(($B9-SUMPRODUCT($C$1:D$1,$C9:D9)),2)/E$1),0),"")</f>
        <v>0</v>
      </c>
      <c r="F9" s="2">
        <f>IF(ISNUMBER(F$1),IF(ROUND($B9-SUMPRODUCT($C$1:E$1,INT($C9:E9)),2)&gt;=F$1,INT(ROUND(($B9-SUMPRODUCT($C$1:E$1,$C9:E9)),2)/F$1),0),"")</f>
        <v>0</v>
      </c>
      <c r="G9" s="2">
        <f>IF(ISNUMBER(G$1),IF(ROUND($B9-SUMPRODUCT($C$1:F$1,INT($C9:F9)),2)&gt;=G$1,INT(ROUND(($B9-SUMPRODUCT($C$1:F$1,$C9:F9)),2)/G$1),0),"")</f>
        <v>0</v>
      </c>
      <c r="H9" s="2">
        <f>IF(ISNUMBER(H$1),IF(ROUND($B9-SUMPRODUCT($C$1:G$1,INT($C9:G9)),2)&gt;=H$1,INT(ROUND(($B9-SUMPRODUCT($C$1:G$1,$C9:G9)),2)/H$1),0),"")</f>
        <v>0</v>
      </c>
      <c r="I9" s="2">
        <f>IF(ISNUMBER(I$1),IF(ROUND($B9-SUMPRODUCT($C$1:H$1,INT($C9:H9)),2)&gt;=I$1,INT(ROUND(($B9-SUMPRODUCT($C$1:H$1,$C9:H9)),2)/I$1),0),"")</f>
        <v>0</v>
      </c>
      <c r="J9" s="2">
        <f>IF(ISNUMBER(J$1),IF(ROUND($B9-SUMPRODUCT($C$1:I$1,INT($C9:I9)),2)&gt;=J$1,INT(ROUND(($B9-SUMPRODUCT($C$1:I$1,$C9:I9)),2)/J$1),0),"")</f>
        <v>0</v>
      </c>
      <c r="K9" s="2">
        <f>IF(ISNUMBER(K$1),IF(ROUND($B9-SUMPRODUCT($C$1:J$1,INT($C9:J9)),2)&gt;=K$1,INT(ROUND(($B9-SUMPRODUCT($C$1:J$1,$C9:J9)),2)/K$1),0),"")</f>
        <v>0</v>
      </c>
      <c r="L9" s="2">
        <f>IF(ISNUMBER(L$1),IF(ROUND($B9-SUMPRODUCT($C$1:K$1,INT($C9:K9)),2)&gt;=L$1,INT(ROUND(($B9-SUMPRODUCT($C$1:K$1,$C9:K9)),2)/L$1),0),"")</f>
        <v>0</v>
      </c>
      <c r="M9" s="2">
        <f>IF(ISNUMBER(M$1),IF(ROUND($B9-SUMPRODUCT($C$1:L$1,INT($C9:L9)),2)&gt;=M$1,INT(ROUND(($B9-SUMPRODUCT($C$1:L$1,$C9:L9)),2)/M$1),0),"")</f>
        <v>0</v>
      </c>
      <c r="N9" s="2">
        <f>IF(ISNUMBER(N$1),IF(ROUND($B9-SUMPRODUCT($C$1:M$1,INT($C9:M9)),2)&gt;=N$1,INT(ROUND(($B9-SUMPRODUCT($C$1:M$1,$C9:M9)),2)/N$1),0),"")</f>
        <v>0</v>
      </c>
      <c r="O9" s="2">
        <f>IF(ISNUMBER(O$1),IF(ROUND($B9-SUMPRODUCT($C$1:N$1,INT($C9:N9)),2)&gt;=O$1,INT(ROUND(($B9-SUMPRODUCT($C$1:N$1,$C9:N9)),2)/O$1),0),"")</f>
        <v>0</v>
      </c>
      <c r="P9" s="2">
        <f>IF(ISNUMBER(P$1),IF(ROUND($B9-SUMPRODUCT($C$1:O$1,INT($C9:O9)),2)&gt;=P$1,INT(ROUND(($B9-SUMPRODUCT($C$1:O$1,$C9:O9)),2)/P$1),0),"")</f>
        <v>0</v>
      </c>
      <c r="R9" s="33">
        <f>SUM(J2:J31)</f>
        <v>0</v>
      </c>
      <c r="S9" s="1" t="s">
        <v>34</v>
      </c>
      <c r="T9" s="1">
        <v>1</v>
      </c>
      <c r="U9" s="34">
        <f t="shared" si="1"/>
        <v>0</v>
      </c>
    </row>
    <row r="10" spans="1:21" x14ac:dyDescent="0.2">
      <c r="A10" s="20">
        <v>9</v>
      </c>
      <c r="B10" s="22">
        <f>Blad2!U14</f>
        <v>-6</v>
      </c>
      <c r="C10" s="2">
        <f t="shared" si="0"/>
        <v>0</v>
      </c>
      <c r="D10" s="2">
        <f>IF(ISNUMBER(D$1),IF(ROUND($B10-SUMPRODUCT($C$1:C$1,INT($C10:C10)),2)&gt;=D$1,INT(ROUND(($B10-SUMPRODUCT($C$1:C$1,$C10:C10)),2)/D$1),0),"")</f>
        <v>0</v>
      </c>
      <c r="E10" s="2">
        <f>IF(ISNUMBER(E$1),IF(ROUND($B10-SUMPRODUCT($C$1:D$1,INT($C10:D10)),2)&gt;=E$1,INT(ROUND(($B10-SUMPRODUCT($C$1:D$1,$C10:D10)),2)/E$1),0),"")</f>
        <v>0</v>
      </c>
      <c r="F10" s="2">
        <f>IF(ISNUMBER(F$1),IF(ROUND($B10-SUMPRODUCT($C$1:E$1,INT($C10:E10)),2)&gt;=F$1,INT(ROUND(($B10-SUMPRODUCT($C$1:E$1,$C10:E10)),2)/F$1),0),"")</f>
        <v>0</v>
      </c>
      <c r="G10" s="2">
        <f>IF(ISNUMBER(G$1),IF(ROUND($B10-SUMPRODUCT($C$1:F$1,INT($C10:F10)),2)&gt;=G$1,INT(ROUND(($B10-SUMPRODUCT($C$1:F$1,$C10:F10)),2)/G$1),0),"")</f>
        <v>0</v>
      </c>
      <c r="H10" s="2">
        <f>IF(ISNUMBER(H$1),IF(ROUND($B10-SUMPRODUCT($C$1:G$1,INT($C10:G10)),2)&gt;=H$1,INT(ROUND(($B10-SUMPRODUCT($C$1:G$1,$C10:G10)),2)/H$1),0),"")</f>
        <v>0</v>
      </c>
      <c r="I10" s="2">
        <f>IF(ISNUMBER(I$1),IF(ROUND($B10-SUMPRODUCT($C$1:H$1,INT($C10:H10)),2)&gt;=I$1,INT(ROUND(($B10-SUMPRODUCT($C$1:H$1,$C10:H10)),2)/I$1),0),"")</f>
        <v>0</v>
      </c>
      <c r="J10" s="2">
        <f>IF(ISNUMBER(J$1),IF(ROUND($B10-SUMPRODUCT($C$1:I$1,INT($C10:I10)),2)&gt;=J$1,INT(ROUND(($B10-SUMPRODUCT($C$1:I$1,$C10:I10)),2)/J$1),0),"")</f>
        <v>0</v>
      </c>
      <c r="K10" s="2">
        <f>IF(ISNUMBER(K$1),IF(ROUND($B10-SUMPRODUCT($C$1:J$1,INT($C10:J10)),2)&gt;=K$1,INT(ROUND(($B10-SUMPRODUCT($C$1:J$1,$C10:J10)),2)/K$1),0),"")</f>
        <v>0</v>
      </c>
      <c r="L10" s="2">
        <f>IF(ISNUMBER(L$1),IF(ROUND($B10-SUMPRODUCT($C$1:K$1,INT($C10:K10)),2)&gt;=L$1,INT(ROUND(($B10-SUMPRODUCT($C$1:K$1,$C10:K10)),2)/L$1),0),"")</f>
        <v>0</v>
      </c>
      <c r="M10" s="2">
        <f>IF(ISNUMBER(M$1),IF(ROUND($B10-SUMPRODUCT($C$1:L$1,INT($C10:L10)),2)&gt;=M$1,INT(ROUND(($B10-SUMPRODUCT($C$1:L$1,$C10:L10)),2)/M$1),0),"")</f>
        <v>0</v>
      </c>
      <c r="N10" s="2">
        <f>IF(ISNUMBER(N$1),IF(ROUND($B10-SUMPRODUCT($C$1:M$1,INT($C10:M10)),2)&gt;=N$1,INT(ROUND(($B10-SUMPRODUCT($C$1:M$1,$C10:M10)),2)/N$1),0),"")</f>
        <v>0</v>
      </c>
      <c r="O10" s="2">
        <f>IF(ISNUMBER(O$1),IF(ROUND($B10-SUMPRODUCT($C$1:N$1,INT($C10:N10)),2)&gt;=O$1,INT(ROUND(($B10-SUMPRODUCT($C$1:N$1,$C10:N10)),2)/O$1),0),"")</f>
        <v>0</v>
      </c>
      <c r="P10" s="2">
        <f>IF(ISNUMBER(P$1),IF(ROUND($B10-SUMPRODUCT($C$1:O$1,INT($C10:O10)),2)&gt;=P$1,INT(ROUND(($B10-SUMPRODUCT($C$1:O$1,$C10:O10)),2)/P$1),0),"")</f>
        <v>0</v>
      </c>
      <c r="R10" s="33">
        <f>SUM(K2:K31)</f>
        <v>0</v>
      </c>
      <c r="S10" s="1" t="s">
        <v>34</v>
      </c>
      <c r="T10" s="34">
        <v>0.5</v>
      </c>
      <c r="U10" s="34">
        <f t="shared" si="1"/>
        <v>0</v>
      </c>
    </row>
    <row r="11" spans="1:21" x14ac:dyDescent="0.2">
      <c r="A11" s="20">
        <v>10</v>
      </c>
      <c r="B11" s="22">
        <f>Blad2!U15</f>
        <v>-6</v>
      </c>
      <c r="C11" s="2">
        <f t="shared" si="0"/>
        <v>0</v>
      </c>
      <c r="D11" s="2">
        <f>IF(ISNUMBER(D$1),IF(ROUND($B11-SUMPRODUCT($C$1:C$1,INT($C11:C11)),2)&gt;=D$1,INT(ROUND(($B11-SUMPRODUCT($C$1:C$1,$C11:C11)),2)/D$1),0),"")</f>
        <v>0</v>
      </c>
      <c r="E11" s="2">
        <f>IF(ISNUMBER(E$1),IF(ROUND($B11-SUMPRODUCT($C$1:D$1,INT($C11:D11)),2)&gt;=E$1,INT(ROUND(($B11-SUMPRODUCT($C$1:D$1,$C11:D11)),2)/E$1),0),"")</f>
        <v>0</v>
      </c>
      <c r="F11" s="2">
        <f>IF(ISNUMBER(F$1),IF(ROUND($B11-SUMPRODUCT($C$1:E$1,INT($C11:E11)),2)&gt;=F$1,INT(ROUND(($B11-SUMPRODUCT($C$1:E$1,$C11:E11)),2)/F$1),0),"")</f>
        <v>0</v>
      </c>
      <c r="G11" s="2">
        <f>IF(ISNUMBER(G$1),IF(ROUND($B11-SUMPRODUCT($C$1:F$1,INT($C11:F11)),2)&gt;=G$1,INT(ROUND(($B11-SUMPRODUCT($C$1:F$1,$C11:F11)),2)/G$1),0),"")</f>
        <v>0</v>
      </c>
      <c r="H11" s="2">
        <f>IF(ISNUMBER(H$1),IF(ROUND($B11-SUMPRODUCT($C$1:G$1,INT($C11:G11)),2)&gt;=H$1,INT(ROUND(($B11-SUMPRODUCT($C$1:G$1,$C11:G11)),2)/H$1),0),"")</f>
        <v>0</v>
      </c>
      <c r="I11" s="2">
        <f>IF(ISNUMBER(I$1),IF(ROUND($B11-SUMPRODUCT($C$1:H$1,INT($C11:H11)),2)&gt;=I$1,INT(ROUND(($B11-SUMPRODUCT($C$1:H$1,$C11:H11)),2)/I$1),0),"")</f>
        <v>0</v>
      </c>
      <c r="J11" s="2">
        <f>IF(ISNUMBER(J$1),IF(ROUND($B11-SUMPRODUCT($C$1:I$1,INT($C11:I11)),2)&gt;=J$1,INT(ROUND(($B11-SUMPRODUCT($C$1:I$1,$C11:I11)),2)/J$1),0),"")</f>
        <v>0</v>
      </c>
      <c r="K11" s="2">
        <f>IF(ISNUMBER(K$1),IF(ROUND($B11-SUMPRODUCT($C$1:J$1,INT($C11:J11)),2)&gt;=K$1,INT(ROUND(($B11-SUMPRODUCT($C$1:J$1,$C11:J11)),2)/K$1),0),"")</f>
        <v>0</v>
      </c>
      <c r="L11" s="2">
        <f>IF(ISNUMBER(L$1),IF(ROUND($B11-SUMPRODUCT($C$1:K$1,INT($C11:K11)),2)&gt;=L$1,INT(ROUND(($B11-SUMPRODUCT($C$1:K$1,$C11:K11)),2)/L$1),0),"")</f>
        <v>0</v>
      </c>
      <c r="M11" s="2">
        <f>IF(ISNUMBER(M$1),IF(ROUND($B11-SUMPRODUCT($C$1:L$1,INT($C11:L11)),2)&gt;=M$1,INT(ROUND(($B11-SUMPRODUCT($C$1:L$1,$C11:L11)),2)/M$1),0),"")</f>
        <v>0</v>
      </c>
      <c r="N11" s="2">
        <f>IF(ISNUMBER(N$1),IF(ROUND($B11-SUMPRODUCT($C$1:M$1,INT($C11:M11)),2)&gt;=N$1,INT(ROUND(($B11-SUMPRODUCT($C$1:M$1,$C11:M11)),2)/N$1),0),"")</f>
        <v>0</v>
      </c>
      <c r="O11" s="2">
        <f>IF(ISNUMBER(O$1),IF(ROUND($B11-SUMPRODUCT($C$1:N$1,INT($C11:N11)),2)&gt;=O$1,INT(ROUND(($B11-SUMPRODUCT($C$1:N$1,$C11:N11)),2)/O$1),0),"")</f>
        <v>0</v>
      </c>
      <c r="P11" s="2">
        <f>IF(ISNUMBER(P$1),IF(ROUND($B11-SUMPRODUCT($C$1:O$1,INT($C11:O11)),2)&gt;=P$1,INT(ROUND(($B11-SUMPRODUCT($C$1:O$1,$C11:O11)),2)/P$1),0),"")</f>
        <v>0</v>
      </c>
      <c r="R11" s="33">
        <f>SUM(L2:L31)</f>
        <v>0</v>
      </c>
      <c r="S11" s="1" t="s">
        <v>34</v>
      </c>
      <c r="T11" s="34">
        <v>0.2</v>
      </c>
      <c r="U11" s="34">
        <f t="shared" si="1"/>
        <v>0</v>
      </c>
    </row>
    <row r="12" spans="1:21" x14ac:dyDescent="0.2">
      <c r="A12" s="20">
        <v>11</v>
      </c>
      <c r="B12" s="22">
        <f>Blad2!U16</f>
        <v>-6</v>
      </c>
      <c r="C12" s="2">
        <f t="shared" si="0"/>
        <v>0</v>
      </c>
      <c r="D12" s="2">
        <f>IF(ISNUMBER(D$1),IF(ROUND($B12-SUMPRODUCT($C$1:C$1,INT($C12:C12)),2)&gt;=D$1,INT(ROUND(($B12-SUMPRODUCT($C$1:C$1,$C12:C12)),2)/D$1),0),"")</f>
        <v>0</v>
      </c>
      <c r="E12" s="2">
        <f>IF(ISNUMBER(E$1),IF(ROUND($B12-SUMPRODUCT($C$1:D$1,INT($C12:D12)),2)&gt;=E$1,INT(ROUND(($B12-SUMPRODUCT($C$1:D$1,$C12:D12)),2)/E$1),0),"")</f>
        <v>0</v>
      </c>
      <c r="F12" s="2">
        <f>IF(ISNUMBER(F$1),IF(ROUND($B12-SUMPRODUCT($C$1:E$1,INT($C12:E12)),2)&gt;=F$1,INT(ROUND(($B12-SUMPRODUCT($C$1:E$1,$C12:E12)),2)/F$1),0),"")</f>
        <v>0</v>
      </c>
      <c r="G12" s="2">
        <f>IF(ISNUMBER(G$1),IF(ROUND($B12-SUMPRODUCT($C$1:F$1,INT($C12:F12)),2)&gt;=G$1,INT(ROUND(($B12-SUMPRODUCT($C$1:F$1,$C12:F12)),2)/G$1),0),"")</f>
        <v>0</v>
      </c>
      <c r="H12" s="2">
        <f>IF(ISNUMBER(H$1),IF(ROUND($B12-SUMPRODUCT($C$1:G$1,INT($C12:G12)),2)&gt;=H$1,INT(ROUND(($B12-SUMPRODUCT($C$1:G$1,$C12:G12)),2)/H$1),0),"")</f>
        <v>0</v>
      </c>
      <c r="I12" s="2">
        <f>IF(ISNUMBER(I$1),IF(ROUND($B12-SUMPRODUCT($C$1:H$1,INT($C12:H12)),2)&gt;=I$1,INT(ROUND(($B12-SUMPRODUCT($C$1:H$1,$C12:H12)),2)/I$1),0),"")</f>
        <v>0</v>
      </c>
      <c r="J12" s="2">
        <f>IF(ISNUMBER(J$1),IF(ROUND($B12-SUMPRODUCT($C$1:I$1,INT($C12:I12)),2)&gt;=J$1,INT(ROUND(($B12-SUMPRODUCT($C$1:I$1,$C12:I12)),2)/J$1),0),"")</f>
        <v>0</v>
      </c>
      <c r="K12" s="2">
        <f>IF(ISNUMBER(K$1),IF(ROUND($B12-SUMPRODUCT($C$1:J$1,INT($C12:J12)),2)&gt;=K$1,INT(ROUND(($B12-SUMPRODUCT($C$1:J$1,$C12:J12)),2)/K$1),0),"")</f>
        <v>0</v>
      </c>
      <c r="L12" s="2">
        <f>IF(ISNUMBER(L$1),IF(ROUND($B12-SUMPRODUCT($C$1:K$1,INT($C12:K12)),2)&gt;=L$1,INT(ROUND(($B12-SUMPRODUCT($C$1:K$1,$C12:K12)),2)/L$1),0),"")</f>
        <v>0</v>
      </c>
      <c r="M12" s="2">
        <f>IF(ISNUMBER(M$1),IF(ROUND($B12-SUMPRODUCT($C$1:L$1,INT($C12:L12)),2)&gt;=M$1,INT(ROUND(($B12-SUMPRODUCT($C$1:L$1,$C12:L12)),2)/M$1),0),"")</f>
        <v>0</v>
      </c>
      <c r="N12" s="2">
        <f>IF(ISNUMBER(N$1),IF(ROUND($B12-SUMPRODUCT($C$1:M$1,INT($C12:M12)),2)&gt;=N$1,INT(ROUND(($B12-SUMPRODUCT($C$1:M$1,$C12:M12)),2)/N$1),0),"")</f>
        <v>0</v>
      </c>
      <c r="O12" s="2">
        <f>IF(ISNUMBER(O$1),IF(ROUND($B12-SUMPRODUCT($C$1:N$1,INT($C12:N12)),2)&gt;=O$1,INT(ROUND(($B12-SUMPRODUCT($C$1:N$1,$C12:N12)),2)/O$1),0),"")</f>
        <v>0</v>
      </c>
      <c r="P12" s="2">
        <f>IF(ISNUMBER(P$1),IF(ROUND($B12-SUMPRODUCT($C$1:O$1,INT($C12:O12)),2)&gt;=P$1,INT(ROUND(($B12-SUMPRODUCT($C$1:O$1,$C12:O12)),2)/P$1),0),"")</f>
        <v>0</v>
      </c>
      <c r="R12" s="33">
        <f>SUM(M2:M31)</f>
        <v>0</v>
      </c>
      <c r="S12" s="1" t="s">
        <v>34</v>
      </c>
      <c r="T12" s="34">
        <v>0.1</v>
      </c>
      <c r="U12" s="34">
        <f t="shared" si="1"/>
        <v>0</v>
      </c>
    </row>
    <row r="13" spans="1:21" x14ac:dyDescent="0.2">
      <c r="A13" s="20">
        <v>12</v>
      </c>
      <c r="B13" s="22">
        <f>Blad2!U17</f>
        <v>-6</v>
      </c>
      <c r="C13" s="2">
        <f t="shared" si="0"/>
        <v>0</v>
      </c>
      <c r="D13" s="2">
        <f>IF(ISNUMBER(D$1),IF(ROUND($B13-SUMPRODUCT($C$1:C$1,INT($C13:C13)),2)&gt;=D$1,INT(ROUND(($B13-SUMPRODUCT($C$1:C$1,$C13:C13)),2)/D$1),0),"")</f>
        <v>0</v>
      </c>
      <c r="E13" s="2">
        <f>IF(ISNUMBER(E$1),IF(ROUND($B13-SUMPRODUCT($C$1:D$1,INT($C13:D13)),2)&gt;=E$1,INT(ROUND(($B13-SUMPRODUCT($C$1:D$1,$C13:D13)),2)/E$1),0),"")</f>
        <v>0</v>
      </c>
      <c r="F13" s="2">
        <f>IF(ISNUMBER(F$1),IF(ROUND($B13-SUMPRODUCT($C$1:E$1,INT($C13:E13)),2)&gt;=F$1,INT(ROUND(($B13-SUMPRODUCT($C$1:E$1,$C13:E13)),2)/F$1),0),"")</f>
        <v>0</v>
      </c>
      <c r="G13" s="2">
        <f>IF(ISNUMBER(G$1),IF(ROUND($B13-SUMPRODUCT($C$1:F$1,INT($C13:F13)),2)&gt;=G$1,INT(ROUND(($B13-SUMPRODUCT($C$1:F$1,$C13:F13)),2)/G$1),0),"")</f>
        <v>0</v>
      </c>
      <c r="H13" s="2">
        <f>IF(ISNUMBER(H$1),IF(ROUND($B13-SUMPRODUCT($C$1:G$1,INT($C13:G13)),2)&gt;=H$1,INT(ROUND(($B13-SUMPRODUCT($C$1:G$1,$C13:G13)),2)/H$1),0),"")</f>
        <v>0</v>
      </c>
      <c r="I13" s="2">
        <f>IF(ISNUMBER(I$1),IF(ROUND($B13-SUMPRODUCT($C$1:H$1,INT($C13:H13)),2)&gt;=I$1,INT(ROUND(($B13-SUMPRODUCT($C$1:H$1,$C13:H13)),2)/I$1),0),"")</f>
        <v>0</v>
      </c>
      <c r="J13" s="2">
        <f>IF(ISNUMBER(J$1),IF(ROUND($B13-SUMPRODUCT($C$1:I$1,INT($C13:I13)),2)&gt;=J$1,INT(ROUND(($B13-SUMPRODUCT($C$1:I$1,$C13:I13)),2)/J$1),0),"")</f>
        <v>0</v>
      </c>
      <c r="K13" s="2">
        <f>IF(ISNUMBER(K$1),IF(ROUND($B13-SUMPRODUCT($C$1:J$1,INT($C13:J13)),2)&gt;=K$1,INT(ROUND(($B13-SUMPRODUCT($C$1:J$1,$C13:J13)),2)/K$1),0),"")</f>
        <v>0</v>
      </c>
      <c r="L13" s="2">
        <f>IF(ISNUMBER(L$1),IF(ROUND($B13-SUMPRODUCT($C$1:K$1,INT($C13:K13)),2)&gt;=L$1,INT(ROUND(($B13-SUMPRODUCT($C$1:K$1,$C13:K13)),2)/L$1),0),"")</f>
        <v>0</v>
      </c>
      <c r="M13" s="2">
        <f>IF(ISNUMBER(M$1),IF(ROUND($B13-SUMPRODUCT($C$1:L$1,INT($C13:L13)),2)&gt;=M$1,INT(ROUND(($B13-SUMPRODUCT($C$1:L$1,$C13:L13)),2)/M$1),0),"")</f>
        <v>0</v>
      </c>
      <c r="N13" s="2">
        <f>IF(ISNUMBER(N$1),IF(ROUND($B13-SUMPRODUCT($C$1:M$1,INT($C13:M13)),2)&gt;=N$1,INT(ROUND(($B13-SUMPRODUCT($C$1:M$1,$C13:M13)),2)/N$1),0),"")</f>
        <v>0</v>
      </c>
      <c r="O13" s="2">
        <f>IF(ISNUMBER(O$1),IF(ROUND($B13-SUMPRODUCT($C$1:N$1,INT($C13:N13)),2)&gt;=O$1,INT(ROUND(($B13-SUMPRODUCT($C$1:N$1,$C13:N13)),2)/O$1),0),"")</f>
        <v>0</v>
      </c>
      <c r="P13" s="2">
        <f>IF(ISNUMBER(P$1),IF(ROUND($B13-SUMPRODUCT($C$1:O$1,INT($C13:O13)),2)&gt;=P$1,INT(ROUND(($B13-SUMPRODUCT($C$1:O$1,$C13:O13)),2)/P$1),0),"")</f>
        <v>0</v>
      </c>
      <c r="R13" s="33">
        <f>SUM(N2:N31)</f>
        <v>0</v>
      </c>
      <c r="S13" s="1" t="s">
        <v>34</v>
      </c>
      <c r="T13" s="1">
        <v>0.05</v>
      </c>
      <c r="U13" s="34">
        <f t="shared" si="1"/>
        <v>0</v>
      </c>
    </row>
    <row r="14" spans="1:21" x14ac:dyDescent="0.2">
      <c r="A14" s="20">
        <v>13</v>
      </c>
      <c r="B14" s="22">
        <f>Blad2!U18</f>
        <v>-6</v>
      </c>
      <c r="C14" s="2">
        <f t="shared" si="0"/>
        <v>0</v>
      </c>
      <c r="D14" s="2">
        <f>IF(ISNUMBER(D$1),IF(ROUND($B14-SUMPRODUCT($C$1:C$1,INT($C14:C14)),2)&gt;=D$1,INT(ROUND(($B14-SUMPRODUCT($C$1:C$1,$C14:C14)),2)/D$1),0),"")</f>
        <v>0</v>
      </c>
      <c r="E14" s="2">
        <f>IF(ISNUMBER(E$1),IF(ROUND($B14-SUMPRODUCT($C$1:D$1,INT($C14:D14)),2)&gt;=E$1,INT(ROUND(($B14-SUMPRODUCT($C$1:D$1,$C14:D14)),2)/E$1),0),"")</f>
        <v>0</v>
      </c>
      <c r="F14" s="2">
        <f>IF(ISNUMBER(F$1),IF(ROUND($B14-SUMPRODUCT($C$1:E$1,INT($C14:E14)),2)&gt;=F$1,INT(ROUND(($B14-SUMPRODUCT($C$1:E$1,$C14:E14)),2)/F$1),0),"")</f>
        <v>0</v>
      </c>
      <c r="G14" s="2">
        <f>IF(ISNUMBER(G$1),IF(ROUND($B14-SUMPRODUCT($C$1:F$1,INT($C14:F14)),2)&gt;=G$1,INT(ROUND(($B14-SUMPRODUCT($C$1:F$1,$C14:F14)),2)/G$1),0),"")</f>
        <v>0</v>
      </c>
      <c r="H14" s="2">
        <f>IF(ISNUMBER(H$1),IF(ROUND($B14-SUMPRODUCT($C$1:G$1,INT($C14:G14)),2)&gt;=H$1,INT(ROUND(($B14-SUMPRODUCT($C$1:G$1,$C14:G14)),2)/H$1),0),"")</f>
        <v>0</v>
      </c>
      <c r="I14" s="2">
        <f>IF(ISNUMBER(I$1),IF(ROUND($B14-SUMPRODUCT($C$1:H$1,INT($C14:H14)),2)&gt;=I$1,INT(ROUND(($B14-SUMPRODUCT($C$1:H$1,$C14:H14)),2)/I$1),0),"")</f>
        <v>0</v>
      </c>
      <c r="J14" s="2">
        <f>IF(ISNUMBER(J$1),IF(ROUND($B14-SUMPRODUCT($C$1:I$1,INT($C14:I14)),2)&gt;=J$1,INT(ROUND(($B14-SUMPRODUCT($C$1:I$1,$C14:I14)),2)/J$1),0),"")</f>
        <v>0</v>
      </c>
      <c r="K14" s="2">
        <f>IF(ISNUMBER(K$1),IF(ROUND($B14-SUMPRODUCT($C$1:J$1,INT($C14:J14)),2)&gt;=K$1,INT(ROUND(($B14-SUMPRODUCT($C$1:J$1,$C14:J14)),2)/K$1),0),"")</f>
        <v>0</v>
      </c>
      <c r="L14" s="2">
        <f>IF(ISNUMBER(L$1),IF(ROUND($B14-SUMPRODUCT($C$1:K$1,INT($C14:K14)),2)&gt;=L$1,INT(ROUND(($B14-SUMPRODUCT($C$1:K$1,$C14:K14)),2)/L$1),0),"")</f>
        <v>0</v>
      </c>
      <c r="M14" s="2">
        <f>IF(ISNUMBER(M$1),IF(ROUND($B14-SUMPRODUCT($C$1:L$1,INT($C14:L14)),2)&gt;=M$1,INT(ROUND(($B14-SUMPRODUCT($C$1:L$1,$C14:L14)),2)/M$1),0),"")</f>
        <v>0</v>
      </c>
      <c r="N14" s="2">
        <f>IF(ISNUMBER(N$1),IF(ROUND($B14-SUMPRODUCT($C$1:M$1,INT($C14:M14)),2)&gt;=N$1,INT(ROUND(($B14-SUMPRODUCT($C$1:M$1,$C14:M14)),2)/N$1),0),"")</f>
        <v>0</v>
      </c>
      <c r="O14" s="2">
        <f>IF(ISNUMBER(O$1),IF(ROUND($B14-SUMPRODUCT($C$1:N$1,INT($C14:N14)),2)&gt;=O$1,INT(ROUND(($B14-SUMPRODUCT($C$1:N$1,$C14:N14)),2)/O$1),0),"")</f>
        <v>0</v>
      </c>
      <c r="P14" s="2">
        <f>IF(ISNUMBER(P$1),IF(ROUND($B14-SUMPRODUCT($C$1:O$1,INT($C14:O14)),2)&gt;=P$1,INT(ROUND(($B14-SUMPRODUCT($C$1:O$1,$C14:O14)),2)/P$1),0),"")</f>
        <v>0</v>
      </c>
      <c r="R14" s="33">
        <f>SUM(O2:O31)</f>
        <v>0</v>
      </c>
      <c r="S14" s="1" t="s">
        <v>34</v>
      </c>
      <c r="T14" s="1">
        <v>0.02</v>
      </c>
      <c r="U14" s="34">
        <f t="shared" si="1"/>
        <v>0</v>
      </c>
    </row>
    <row r="15" spans="1:21" x14ac:dyDescent="0.2">
      <c r="A15" s="20">
        <v>14</v>
      </c>
      <c r="B15" s="22">
        <f>Blad2!U19</f>
        <v>-6</v>
      </c>
      <c r="C15" s="2">
        <f t="shared" si="0"/>
        <v>0</v>
      </c>
      <c r="D15" s="2">
        <f>IF(ISNUMBER(D$1),IF(ROUND($B15-SUMPRODUCT($C$1:C$1,INT($C15:C15)),2)&gt;=D$1,INT(ROUND(($B15-SUMPRODUCT($C$1:C$1,$C15:C15)),2)/D$1),0),"")</f>
        <v>0</v>
      </c>
      <c r="E15" s="2">
        <f>IF(ISNUMBER(E$1),IF(ROUND($B15-SUMPRODUCT($C$1:D$1,INT($C15:D15)),2)&gt;=E$1,INT(ROUND(($B15-SUMPRODUCT($C$1:D$1,$C15:D15)),2)/E$1),0),"")</f>
        <v>0</v>
      </c>
      <c r="F15" s="2">
        <f>IF(ISNUMBER(F$1),IF(ROUND($B15-SUMPRODUCT($C$1:E$1,INT($C15:E15)),2)&gt;=F$1,INT(ROUND(($B15-SUMPRODUCT($C$1:E$1,$C15:E15)),2)/F$1),0),"")</f>
        <v>0</v>
      </c>
      <c r="G15" s="2">
        <f>IF(ISNUMBER(G$1),IF(ROUND($B15-SUMPRODUCT($C$1:F$1,INT($C15:F15)),2)&gt;=G$1,INT(ROUND(($B15-SUMPRODUCT($C$1:F$1,$C15:F15)),2)/G$1),0),"")</f>
        <v>0</v>
      </c>
      <c r="H15" s="2">
        <f>IF(ISNUMBER(H$1),IF(ROUND($B15-SUMPRODUCT($C$1:G$1,INT($C15:G15)),2)&gt;=H$1,INT(ROUND(($B15-SUMPRODUCT($C$1:G$1,$C15:G15)),2)/H$1),0),"")</f>
        <v>0</v>
      </c>
      <c r="I15" s="2">
        <f>IF(ISNUMBER(I$1),IF(ROUND($B15-SUMPRODUCT($C$1:H$1,INT($C15:H15)),2)&gt;=I$1,INT(ROUND(($B15-SUMPRODUCT($C$1:H$1,$C15:H15)),2)/I$1),0),"")</f>
        <v>0</v>
      </c>
      <c r="J15" s="2">
        <f>IF(ISNUMBER(J$1),IF(ROUND($B15-SUMPRODUCT($C$1:I$1,INT($C15:I15)),2)&gt;=J$1,INT(ROUND(($B15-SUMPRODUCT($C$1:I$1,$C15:I15)),2)/J$1),0),"")</f>
        <v>0</v>
      </c>
      <c r="K15" s="2">
        <f>IF(ISNUMBER(K$1),IF(ROUND($B15-SUMPRODUCT($C$1:J$1,INT($C15:J15)),2)&gt;=K$1,INT(ROUND(($B15-SUMPRODUCT($C$1:J$1,$C15:J15)),2)/K$1),0),"")</f>
        <v>0</v>
      </c>
      <c r="L15" s="2">
        <f>IF(ISNUMBER(L$1),IF(ROUND($B15-SUMPRODUCT($C$1:K$1,INT($C15:K15)),2)&gt;=L$1,INT(ROUND(($B15-SUMPRODUCT($C$1:K$1,$C15:K15)),2)/L$1),0),"")</f>
        <v>0</v>
      </c>
      <c r="M15" s="2">
        <f>IF(ISNUMBER(M$1),IF(ROUND($B15-SUMPRODUCT($C$1:L$1,INT($C15:L15)),2)&gt;=M$1,INT(ROUND(($B15-SUMPRODUCT($C$1:L$1,$C15:L15)),2)/M$1),0),"")</f>
        <v>0</v>
      </c>
      <c r="N15" s="2">
        <f>IF(ISNUMBER(N$1),IF(ROUND($B15-SUMPRODUCT($C$1:M$1,INT($C15:M15)),2)&gt;=N$1,INT(ROUND(($B15-SUMPRODUCT($C$1:M$1,$C15:M15)),2)/N$1),0),"")</f>
        <v>0</v>
      </c>
      <c r="O15" s="2">
        <f>IF(ISNUMBER(O$1),IF(ROUND($B15-SUMPRODUCT($C$1:N$1,INT($C15:N15)),2)&gt;=O$1,INT(ROUND(($B15-SUMPRODUCT($C$1:N$1,$C15:N15)),2)/O$1),0),"")</f>
        <v>0</v>
      </c>
      <c r="P15" s="2">
        <f>IF(ISNUMBER(P$1),IF(ROUND($B15-SUMPRODUCT($C$1:O$1,INT($C15:O15)),2)&gt;=P$1,INT(ROUND(($B15-SUMPRODUCT($C$1:O$1,$C15:O15)),2)/P$1),0),"")</f>
        <v>0</v>
      </c>
      <c r="R15" s="33">
        <f>SUM(P2:P31)</f>
        <v>0</v>
      </c>
      <c r="S15" s="1" t="s">
        <v>34</v>
      </c>
      <c r="T15" s="1">
        <v>0.01</v>
      </c>
      <c r="U15" s="34">
        <f t="shared" si="1"/>
        <v>0</v>
      </c>
    </row>
    <row r="16" spans="1:21" x14ac:dyDescent="0.2">
      <c r="A16" s="20">
        <v>15</v>
      </c>
      <c r="B16" s="22">
        <f>Blad2!U20</f>
        <v>-6</v>
      </c>
      <c r="C16" s="2">
        <f t="shared" si="0"/>
        <v>0</v>
      </c>
      <c r="D16" s="2">
        <f>IF(ISNUMBER(D$1),IF(ROUND($B16-SUMPRODUCT($C$1:C$1,INT($C16:C16)),2)&gt;=D$1,INT(ROUND(($B16-SUMPRODUCT($C$1:C$1,$C16:C16)),2)/D$1),0),"")</f>
        <v>0</v>
      </c>
      <c r="E16" s="2">
        <f>IF(ISNUMBER(E$1),IF(ROUND($B16-SUMPRODUCT($C$1:D$1,INT($C16:D16)),2)&gt;=E$1,INT(ROUND(($B16-SUMPRODUCT($C$1:D$1,$C16:D16)),2)/E$1),0),"")</f>
        <v>0</v>
      </c>
      <c r="F16" s="2">
        <f>IF(ISNUMBER(F$1),IF(ROUND($B16-SUMPRODUCT($C$1:E$1,INT($C16:E16)),2)&gt;=F$1,INT(ROUND(($B16-SUMPRODUCT($C$1:E$1,$C16:E16)),2)/F$1),0),"")</f>
        <v>0</v>
      </c>
      <c r="G16" s="2">
        <f>IF(ISNUMBER(G$1),IF(ROUND($B16-SUMPRODUCT($C$1:F$1,INT($C16:F16)),2)&gt;=G$1,INT(ROUND(($B16-SUMPRODUCT($C$1:F$1,$C16:F16)),2)/G$1),0),"")</f>
        <v>0</v>
      </c>
      <c r="H16" s="2">
        <f>IF(ISNUMBER(H$1),IF(ROUND($B16-SUMPRODUCT($C$1:G$1,INT($C16:G16)),2)&gt;=H$1,INT(ROUND(($B16-SUMPRODUCT($C$1:G$1,$C16:G16)),2)/H$1),0),"")</f>
        <v>0</v>
      </c>
      <c r="I16" s="2">
        <f>IF(ISNUMBER(I$1),IF(ROUND($B16-SUMPRODUCT($C$1:H$1,INT($C16:H16)),2)&gt;=I$1,INT(ROUND(($B16-SUMPRODUCT($C$1:H$1,$C16:H16)),2)/I$1),0),"")</f>
        <v>0</v>
      </c>
      <c r="J16" s="2">
        <f>IF(ISNUMBER(J$1),IF(ROUND($B16-SUMPRODUCT($C$1:I$1,INT($C16:I16)),2)&gt;=J$1,INT(ROUND(($B16-SUMPRODUCT($C$1:I$1,$C16:I16)),2)/J$1),0),"")</f>
        <v>0</v>
      </c>
      <c r="K16" s="2">
        <f>IF(ISNUMBER(K$1),IF(ROUND($B16-SUMPRODUCT($C$1:J$1,INT($C16:J16)),2)&gt;=K$1,INT(ROUND(($B16-SUMPRODUCT($C$1:J$1,$C16:J16)),2)/K$1),0),"")</f>
        <v>0</v>
      </c>
      <c r="L16" s="2">
        <f>IF(ISNUMBER(L$1),IF(ROUND($B16-SUMPRODUCT($C$1:K$1,INT($C16:K16)),2)&gt;=L$1,INT(ROUND(($B16-SUMPRODUCT($C$1:K$1,$C16:K16)),2)/L$1),0),"")</f>
        <v>0</v>
      </c>
      <c r="M16" s="2">
        <f>IF(ISNUMBER(M$1),IF(ROUND($B16-SUMPRODUCT($C$1:L$1,INT($C16:L16)),2)&gt;=M$1,INT(ROUND(($B16-SUMPRODUCT($C$1:L$1,$C16:L16)),2)/M$1),0),"")</f>
        <v>0</v>
      </c>
      <c r="N16" s="2">
        <f>IF(ISNUMBER(N$1),IF(ROUND($B16-SUMPRODUCT($C$1:M$1,INT($C16:M16)),2)&gt;=N$1,INT(ROUND(($B16-SUMPRODUCT($C$1:M$1,$C16:M16)),2)/N$1),0),"")</f>
        <v>0</v>
      </c>
      <c r="O16" s="2">
        <f>IF(ISNUMBER(O$1),IF(ROUND($B16-SUMPRODUCT($C$1:N$1,INT($C16:N16)),2)&gt;=O$1,INT(ROUND(($B16-SUMPRODUCT($C$1:N$1,$C16:N16)),2)/O$1),0),"")</f>
        <v>0</v>
      </c>
      <c r="P16" s="2">
        <f>IF(ISNUMBER(P$1),IF(ROUND($B16-SUMPRODUCT($C$1:O$1,INT($C16:O16)),2)&gt;=P$1,INT(ROUND(($B16-SUMPRODUCT($C$1:O$1,$C16:O16)),2)/P$1),0),"")</f>
        <v>0</v>
      </c>
      <c r="S16" s="1"/>
      <c r="T16" s="1"/>
    </row>
    <row r="17" spans="1:21" ht="12.75" customHeight="1" x14ac:dyDescent="0.25">
      <c r="A17" s="20">
        <v>16</v>
      </c>
      <c r="B17" s="22">
        <f>Blad2!U21</f>
        <v>-6</v>
      </c>
      <c r="C17" s="2">
        <f t="shared" si="0"/>
        <v>0</v>
      </c>
      <c r="D17" s="2">
        <f>IF(ISNUMBER(D$1),IF(ROUND($B17-SUMPRODUCT($C$1:C$1,INT($C17:C17)),2)&gt;=D$1,INT(ROUND(($B17-SUMPRODUCT($C$1:C$1,$C17:C17)),2)/D$1),0),"")</f>
        <v>0</v>
      </c>
      <c r="E17" s="2">
        <f>IF(ISNUMBER(E$1),IF(ROUND($B17-SUMPRODUCT($C$1:D$1,INT($C17:D17)),2)&gt;=E$1,INT(ROUND(($B17-SUMPRODUCT($C$1:D$1,$C17:D17)),2)/E$1),0),"")</f>
        <v>0</v>
      </c>
      <c r="F17" s="2">
        <f>IF(ISNUMBER(F$1),IF(ROUND($B17-SUMPRODUCT($C$1:E$1,INT($C17:E17)),2)&gt;=F$1,INT(ROUND(($B17-SUMPRODUCT($C$1:E$1,$C17:E17)),2)/F$1),0),"")</f>
        <v>0</v>
      </c>
      <c r="G17" s="2">
        <f>IF(ISNUMBER(G$1),IF(ROUND($B17-SUMPRODUCT($C$1:F$1,INT($C17:F17)),2)&gt;=G$1,INT(ROUND(($B17-SUMPRODUCT($C$1:F$1,$C17:F17)),2)/G$1),0),"")</f>
        <v>0</v>
      </c>
      <c r="H17" s="2">
        <f>IF(ISNUMBER(H$1),IF(ROUND($B17-SUMPRODUCT($C$1:G$1,INT($C17:G17)),2)&gt;=H$1,INT(ROUND(($B17-SUMPRODUCT($C$1:G$1,$C17:G17)),2)/H$1),0),"")</f>
        <v>0</v>
      </c>
      <c r="I17" s="2">
        <f>IF(ISNUMBER(I$1),IF(ROUND($B17-SUMPRODUCT($C$1:H$1,INT($C17:H17)),2)&gt;=I$1,INT(ROUND(($B17-SUMPRODUCT($C$1:H$1,$C17:H17)),2)/I$1),0),"")</f>
        <v>0</v>
      </c>
      <c r="J17" s="2">
        <f>IF(ISNUMBER(J$1),IF(ROUND($B17-SUMPRODUCT($C$1:I$1,INT($C17:I17)),2)&gt;=J$1,INT(ROUND(($B17-SUMPRODUCT($C$1:I$1,$C17:I17)),2)/J$1),0),"")</f>
        <v>0</v>
      </c>
      <c r="K17" s="2">
        <f>IF(ISNUMBER(K$1),IF(ROUND($B17-SUMPRODUCT($C$1:J$1,INT($C17:J17)),2)&gt;=K$1,INT(ROUND(($B17-SUMPRODUCT($C$1:J$1,$C17:J17)),2)/K$1),0),"")</f>
        <v>0</v>
      </c>
      <c r="L17" s="2">
        <f>IF(ISNUMBER(L$1),IF(ROUND($B17-SUMPRODUCT($C$1:K$1,INT($C17:K17)),2)&gt;=L$1,INT(ROUND(($B17-SUMPRODUCT($C$1:K$1,$C17:K17)),2)/L$1),0),"")</f>
        <v>0</v>
      </c>
      <c r="M17" s="2">
        <f>IF(ISNUMBER(M$1),IF(ROUND($B17-SUMPRODUCT($C$1:L$1,INT($C17:L17)),2)&gt;=M$1,INT(ROUND(($B17-SUMPRODUCT($C$1:L$1,$C17:L17)),2)/M$1),0),"")</f>
        <v>0</v>
      </c>
      <c r="N17" s="2">
        <f>IF(ISNUMBER(N$1),IF(ROUND($B17-SUMPRODUCT($C$1:M$1,INT($C17:M17)),2)&gt;=N$1,INT(ROUND(($B17-SUMPRODUCT($C$1:M$1,$C17:M17)),2)/N$1),0),"")</f>
        <v>0</v>
      </c>
      <c r="O17" s="2">
        <f>IF(ISNUMBER(O$1),IF(ROUND($B17-SUMPRODUCT($C$1:N$1,INT($C17:N17)),2)&gt;=O$1,INT(ROUND(($B17-SUMPRODUCT($C$1:N$1,$C17:N17)),2)/O$1),0),"")</f>
        <v>0</v>
      </c>
      <c r="P17" s="2">
        <f>IF(ISNUMBER(P$1),IF(ROUND($B17-SUMPRODUCT($C$1:O$1,INT($C17:O17)),2)&gt;=P$1,INT(ROUND(($B17-SUMPRODUCT($C$1:O$1,$C17:O17)),2)/P$1),0),"")</f>
        <v>0</v>
      </c>
      <c r="S17" s="16" t="s">
        <v>32</v>
      </c>
      <c r="U17" s="35">
        <f>SUM(U2:U15)</f>
        <v>0</v>
      </c>
    </row>
    <row r="18" spans="1:21" x14ac:dyDescent="0.2">
      <c r="A18" s="20">
        <v>17</v>
      </c>
      <c r="B18" s="22">
        <f>Blad2!U22</f>
        <v>-6</v>
      </c>
      <c r="C18" s="2">
        <f t="shared" si="0"/>
        <v>0</v>
      </c>
      <c r="D18" s="2">
        <f>IF(ISNUMBER(D$1),IF(ROUND($B18-SUMPRODUCT($C$1:C$1,INT($C18:C18)),2)&gt;=D$1,INT(ROUND(($B18-SUMPRODUCT($C$1:C$1,$C18:C18)),2)/D$1),0),"")</f>
        <v>0</v>
      </c>
      <c r="E18" s="2">
        <f>IF(ISNUMBER(E$1),IF(ROUND($B18-SUMPRODUCT($C$1:D$1,INT($C18:D18)),2)&gt;=E$1,INT(ROUND(($B18-SUMPRODUCT($C$1:D$1,$C18:D18)),2)/E$1),0),"")</f>
        <v>0</v>
      </c>
      <c r="F18" s="2">
        <f>IF(ISNUMBER(F$1),IF(ROUND($B18-SUMPRODUCT($C$1:E$1,INT($C18:E18)),2)&gt;=F$1,INT(ROUND(($B18-SUMPRODUCT($C$1:E$1,$C18:E18)),2)/F$1),0),"")</f>
        <v>0</v>
      </c>
      <c r="G18" s="2">
        <f>IF(ISNUMBER(G$1),IF(ROUND($B18-SUMPRODUCT($C$1:F$1,INT($C18:F18)),2)&gt;=G$1,INT(ROUND(($B18-SUMPRODUCT($C$1:F$1,$C18:F18)),2)/G$1),0),"")</f>
        <v>0</v>
      </c>
      <c r="H18" s="2">
        <f>IF(ISNUMBER(H$1),IF(ROUND($B18-SUMPRODUCT($C$1:G$1,INT($C18:G18)),2)&gt;=H$1,INT(ROUND(($B18-SUMPRODUCT($C$1:G$1,$C18:G18)),2)/H$1),0),"")</f>
        <v>0</v>
      </c>
      <c r="I18" s="2">
        <f>IF(ISNUMBER(I$1),IF(ROUND($B18-SUMPRODUCT($C$1:H$1,INT($C18:H18)),2)&gt;=I$1,INT(ROUND(($B18-SUMPRODUCT($C$1:H$1,$C18:H18)),2)/I$1),0),"")</f>
        <v>0</v>
      </c>
      <c r="J18" s="2">
        <f>IF(ISNUMBER(J$1),IF(ROUND($B18-SUMPRODUCT($C$1:I$1,INT($C18:I18)),2)&gt;=J$1,INT(ROUND(($B18-SUMPRODUCT($C$1:I$1,$C18:I18)),2)/J$1),0),"")</f>
        <v>0</v>
      </c>
      <c r="K18" s="2">
        <f>IF(ISNUMBER(K$1),IF(ROUND($B18-SUMPRODUCT($C$1:J$1,INT($C18:J18)),2)&gt;=K$1,INT(ROUND(($B18-SUMPRODUCT($C$1:J$1,$C18:J18)),2)/K$1),0),"")</f>
        <v>0</v>
      </c>
      <c r="L18" s="2">
        <f>IF(ISNUMBER(L$1),IF(ROUND($B18-SUMPRODUCT($C$1:K$1,INT($C18:K18)),2)&gt;=L$1,INT(ROUND(($B18-SUMPRODUCT($C$1:K$1,$C18:K18)),2)/L$1),0),"")</f>
        <v>0</v>
      </c>
      <c r="M18" s="2">
        <f>IF(ISNUMBER(M$1),IF(ROUND($B18-SUMPRODUCT($C$1:L$1,INT($C18:L18)),2)&gt;=M$1,INT(ROUND(($B18-SUMPRODUCT($C$1:L$1,$C18:L18)),2)/M$1),0),"")</f>
        <v>0</v>
      </c>
      <c r="N18" s="2">
        <f>IF(ISNUMBER(N$1),IF(ROUND($B18-SUMPRODUCT($C$1:M$1,INT($C18:M18)),2)&gt;=N$1,INT(ROUND(($B18-SUMPRODUCT($C$1:M$1,$C18:M18)),2)/N$1),0),"")</f>
        <v>0</v>
      </c>
      <c r="O18" s="2">
        <f>IF(ISNUMBER(O$1),IF(ROUND($B18-SUMPRODUCT($C$1:N$1,INT($C18:N18)),2)&gt;=O$1,INT(ROUND(($B18-SUMPRODUCT($C$1:N$1,$C18:N18)),2)/O$1),0),"")</f>
        <v>0</v>
      </c>
      <c r="P18" s="2">
        <f>IF(ISNUMBER(P$1),IF(ROUND($B18-SUMPRODUCT($C$1:O$1,INT($C18:O18)),2)&gt;=P$1,INT(ROUND(($B18-SUMPRODUCT($C$1:O$1,$C18:O18)),2)/P$1),0),"")</f>
        <v>0</v>
      </c>
    </row>
    <row r="19" spans="1:21" x14ac:dyDescent="0.2">
      <c r="A19" s="20">
        <v>18</v>
      </c>
      <c r="B19" s="22">
        <f>Blad2!U23</f>
        <v>-6</v>
      </c>
      <c r="C19" s="2">
        <f t="shared" si="0"/>
        <v>0</v>
      </c>
      <c r="D19" s="2">
        <f>IF(ISNUMBER(D$1),IF(ROUND($B19-SUMPRODUCT($C$1:C$1,INT($C19:C19)),2)&gt;=D$1,INT(ROUND(($B19-SUMPRODUCT($C$1:C$1,$C19:C19)),2)/D$1),0),"")</f>
        <v>0</v>
      </c>
      <c r="E19" s="2">
        <f>IF(ISNUMBER(E$1),IF(ROUND($B19-SUMPRODUCT($C$1:D$1,INT($C19:D19)),2)&gt;=E$1,INT(ROUND(($B19-SUMPRODUCT($C$1:D$1,$C19:D19)),2)/E$1),0),"")</f>
        <v>0</v>
      </c>
      <c r="F19" s="2">
        <f>IF(ISNUMBER(F$1),IF(ROUND($B19-SUMPRODUCT($C$1:E$1,INT($C19:E19)),2)&gt;=F$1,INT(ROUND(($B19-SUMPRODUCT($C$1:E$1,$C19:E19)),2)/F$1),0),"")</f>
        <v>0</v>
      </c>
      <c r="G19" s="2">
        <f>IF(ISNUMBER(G$1),IF(ROUND($B19-SUMPRODUCT($C$1:F$1,INT($C19:F19)),2)&gt;=G$1,INT(ROUND(($B19-SUMPRODUCT($C$1:F$1,$C19:F19)),2)/G$1),0),"")</f>
        <v>0</v>
      </c>
      <c r="H19" s="2">
        <f>IF(ISNUMBER(H$1),IF(ROUND($B19-SUMPRODUCT($C$1:G$1,INT($C19:G19)),2)&gt;=H$1,INT(ROUND(($B19-SUMPRODUCT($C$1:G$1,$C19:G19)),2)/H$1),0),"")</f>
        <v>0</v>
      </c>
      <c r="I19" s="2">
        <f>IF(ISNUMBER(I$1),IF(ROUND($B19-SUMPRODUCT($C$1:H$1,INT($C19:H19)),2)&gt;=I$1,INT(ROUND(($B19-SUMPRODUCT($C$1:H$1,$C19:H19)),2)/I$1),0),"")</f>
        <v>0</v>
      </c>
      <c r="J19" s="2">
        <f>IF(ISNUMBER(J$1),IF(ROUND($B19-SUMPRODUCT($C$1:I$1,INT($C19:I19)),2)&gt;=J$1,INT(ROUND(($B19-SUMPRODUCT($C$1:I$1,$C19:I19)),2)/J$1),0),"")</f>
        <v>0</v>
      </c>
      <c r="K19" s="2">
        <f>IF(ISNUMBER(K$1),IF(ROUND($B19-SUMPRODUCT($C$1:J$1,INT($C19:J19)),2)&gt;=K$1,INT(ROUND(($B19-SUMPRODUCT($C$1:J$1,$C19:J19)),2)/K$1),0),"")</f>
        <v>0</v>
      </c>
      <c r="L19" s="2">
        <f>IF(ISNUMBER(L$1),IF(ROUND($B19-SUMPRODUCT($C$1:K$1,INT($C19:K19)),2)&gt;=L$1,INT(ROUND(($B19-SUMPRODUCT($C$1:K$1,$C19:K19)),2)/L$1),0),"")</f>
        <v>0</v>
      </c>
      <c r="M19" s="2">
        <f>IF(ISNUMBER(M$1),IF(ROUND($B19-SUMPRODUCT($C$1:L$1,INT($C19:L19)),2)&gt;=M$1,INT(ROUND(($B19-SUMPRODUCT($C$1:L$1,$C19:L19)),2)/M$1),0),"")</f>
        <v>0</v>
      </c>
      <c r="N19" s="2">
        <f>IF(ISNUMBER(N$1),IF(ROUND($B19-SUMPRODUCT($C$1:M$1,INT($C19:M19)),2)&gt;=N$1,INT(ROUND(($B19-SUMPRODUCT($C$1:M$1,$C19:M19)),2)/N$1),0),"")</f>
        <v>0</v>
      </c>
      <c r="O19" s="2">
        <f>IF(ISNUMBER(O$1),IF(ROUND($B19-SUMPRODUCT($C$1:N$1,INT($C19:N19)),2)&gt;=O$1,INT(ROUND(($B19-SUMPRODUCT($C$1:N$1,$C19:N19)),2)/O$1),0),"")</f>
        <v>0</v>
      </c>
      <c r="P19" s="2">
        <f>IF(ISNUMBER(P$1),IF(ROUND($B19-SUMPRODUCT($C$1:O$1,INT($C19:O19)),2)&gt;=P$1,INT(ROUND(($B19-SUMPRODUCT($C$1:O$1,$C19:O19)),2)/P$1),0),"")</f>
        <v>0</v>
      </c>
    </row>
    <row r="20" spans="1:21" x14ac:dyDescent="0.2">
      <c r="A20" s="20">
        <v>19</v>
      </c>
      <c r="B20" s="22">
        <f>Blad2!U24</f>
        <v>-6</v>
      </c>
      <c r="C20" s="2">
        <f t="shared" si="0"/>
        <v>0</v>
      </c>
      <c r="D20" s="2">
        <f>IF(ISNUMBER(D$1),IF(ROUND($B20-SUMPRODUCT($C$1:C$1,INT($C20:C20)),2)&gt;=D$1,INT(ROUND(($B20-SUMPRODUCT($C$1:C$1,$C20:C20)),2)/D$1),0),"")</f>
        <v>0</v>
      </c>
      <c r="E20" s="2">
        <f>IF(ISNUMBER(E$1),IF(ROUND($B20-SUMPRODUCT($C$1:D$1,INT($C20:D20)),2)&gt;=E$1,INT(ROUND(($B20-SUMPRODUCT($C$1:D$1,$C20:D20)),2)/E$1),0),"")</f>
        <v>0</v>
      </c>
      <c r="F20" s="2">
        <f>IF(ISNUMBER(F$1),IF(ROUND($B20-SUMPRODUCT($C$1:E$1,INT($C20:E20)),2)&gt;=F$1,INT(ROUND(($B20-SUMPRODUCT($C$1:E$1,$C20:E20)),2)/F$1),0),"")</f>
        <v>0</v>
      </c>
      <c r="G20" s="2">
        <f>IF(ISNUMBER(G$1),IF(ROUND($B20-SUMPRODUCT($C$1:F$1,INT($C20:F20)),2)&gt;=G$1,INT(ROUND(($B20-SUMPRODUCT($C$1:F$1,$C20:F20)),2)/G$1),0),"")</f>
        <v>0</v>
      </c>
      <c r="H20" s="2">
        <f>IF(ISNUMBER(H$1),IF(ROUND($B20-SUMPRODUCT($C$1:G$1,INT($C20:G20)),2)&gt;=H$1,INT(ROUND(($B20-SUMPRODUCT($C$1:G$1,$C20:G20)),2)/H$1),0),"")</f>
        <v>0</v>
      </c>
      <c r="I20" s="2">
        <f>IF(ISNUMBER(I$1),IF(ROUND($B20-SUMPRODUCT($C$1:H$1,INT($C20:H20)),2)&gt;=I$1,INT(ROUND(($B20-SUMPRODUCT($C$1:H$1,$C20:H20)),2)/I$1),0),"")</f>
        <v>0</v>
      </c>
      <c r="J20" s="2">
        <f>IF(ISNUMBER(J$1),IF(ROUND($B20-SUMPRODUCT($C$1:I$1,INT($C20:I20)),2)&gt;=J$1,INT(ROUND(($B20-SUMPRODUCT($C$1:I$1,$C20:I20)),2)/J$1),0),"")</f>
        <v>0</v>
      </c>
      <c r="K20" s="2">
        <f>IF(ISNUMBER(K$1),IF(ROUND($B20-SUMPRODUCT($C$1:J$1,INT($C20:J20)),2)&gt;=K$1,INT(ROUND(($B20-SUMPRODUCT($C$1:J$1,$C20:J20)),2)/K$1),0),"")</f>
        <v>0</v>
      </c>
      <c r="L20" s="2">
        <f>IF(ISNUMBER(L$1),IF(ROUND($B20-SUMPRODUCT($C$1:K$1,INT($C20:K20)),2)&gt;=L$1,INT(ROUND(($B20-SUMPRODUCT($C$1:K$1,$C20:K20)),2)/L$1),0),"")</f>
        <v>0</v>
      </c>
      <c r="M20" s="2">
        <f>IF(ISNUMBER(M$1),IF(ROUND($B20-SUMPRODUCT($C$1:L$1,INT($C20:L20)),2)&gt;=M$1,INT(ROUND(($B20-SUMPRODUCT($C$1:L$1,$C20:L20)),2)/M$1),0),"")</f>
        <v>0</v>
      </c>
      <c r="N20" s="2">
        <f>IF(ISNUMBER(N$1),IF(ROUND($B20-SUMPRODUCT($C$1:M$1,INT($C20:M20)),2)&gt;=N$1,INT(ROUND(($B20-SUMPRODUCT($C$1:M$1,$C20:M20)),2)/N$1),0),"")</f>
        <v>0</v>
      </c>
      <c r="O20" s="2">
        <f>IF(ISNUMBER(O$1),IF(ROUND($B20-SUMPRODUCT($C$1:N$1,INT($C20:N20)),2)&gt;=O$1,INT(ROUND(($B20-SUMPRODUCT($C$1:N$1,$C20:N20)),2)/O$1),0),"")</f>
        <v>0</v>
      </c>
      <c r="P20" s="2">
        <f>IF(ISNUMBER(P$1),IF(ROUND($B20-SUMPRODUCT($C$1:O$1,INT($C20:O20)),2)&gt;=P$1,INT(ROUND(($B20-SUMPRODUCT($C$1:O$1,$C20:O20)),2)/P$1),0),"")</f>
        <v>0</v>
      </c>
    </row>
    <row r="21" spans="1:21" x14ac:dyDescent="0.2">
      <c r="A21" s="20">
        <v>20</v>
      </c>
      <c r="B21" s="22">
        <f>Blad2!U25</f>
        <v>-6</v>
      </c>
      <c r="C21" s="2">
        <f t="shared" si="0"/>
        <v>0</v>
      </c>
      <c r="D21" s="2">
        <f>IF(ISNUMBER(D$1),IF(ROUND($B21-SUMPRODUCT($C$1:C$1,INT($C21:C21)),2)&gt;=D$1,INT(ROUND(($B21-SUMPRODUCT($C$1:C$1,$C21:C21)),2)/D$1),0),"")</f>
        <v>0</v>
      </c>
      <c r="E21" s="2">
        <f>IF(ISNUMBER(E$1),IF(ROUND($B21-SUMPRODUCT($C$1:D$1,INT($C21:D21)),2)&gt;=E$1,INT(ROUND(($B21-SUMPRODUCT($C$1:D$1,$C21:D21)),2)/E$1),0),"")</f>
        <v>0</v>
      </c>
      <c r="F21" s="2">
        <f>IF(ISNUMBER(F$1),IF(ROUND($B21-SUMPRODUCT($C$1:E$1,INT($C21:E21)),2)&gt;=F$1,INT(ROUND(($B21-SUMPRODUCT($C$1:E$1,$C21:E21)),2)/F$1),0),"")</f>
        <v>0</v>
      </c>
      <c r="G21" s="2">
        <f>IF(ISNUMBER(G$1),IF(ROUND($B21-SUMPRODUCT($C$1:F$1,INT($C21:F21)),2)&gt;=G$1,INT(ROUND(($B21-SUMPRODUCT($C$1:F$1,$C21:F21)),2)/G$1),0),"")</f>
        <v>0</v>
      </c>
      <c r="H21" s="2">
        <f>IF(ISNUMBER(H$1),IF(ROUND($B21-SUMPRODUCT($C$1:G$1,INT($C21:G21)),2)&gt;=H$1,INT(ROUND(($B21-SUMPRODUCT($C$1:G$1,$C21:G21)),2)/H$1),0),"")</f>
        <v>0</v>
      </c>
      <c r="I21" s="2">
        <f>IF(ISNUMBER(I$1),IF(ROUND($B21-SUMPRODUCT($C$1:H$1,INT($C21:H21)),2)&gt;=I$1,INT(ROUND(($B21-SUMPRODUCT($C$1:H$1,$C21:H21)),2)/I$1),0),"")</f>
        <v>0</v>
      </c>
      <c r="J21" s="2">
        <f>IF(ISNUMBER(J$1),IF(ROUND($B21-SUMPRODUCT($C$1:I$1,INT($C21:I21)),2)&gt;=J$1,INT(ROUND(($B21-SUMPRODUCT($C$1:I$1,$C21:I21)),2)/J$1),0),"")</f>
        <v>0</v>
      </c>
      <c r="K21" s="2">
        <f>IF(ISNUMBER(K$1),IF(ROUND($B21-SUMPRODUCT($C$1:J$1,INT($C21:J21)),2)&gt;=K$1,INT(ROUND(($B21-SUMPRODUCT($C$1:J$1,$C21:J21)),2)/K$1),0),"")</f>
        <v>0</v>
      </c>
      <c r="L21" s="2">
        <f>IF(ISNUMBER(L$1),IF(ROUND($B21-SUMPRODUCT($C$1:K$1,INT($C21:K21)),2)&gt;=L$1,INT(ROUND(($B21-SUMPRODUCT($C$1:K$1,$C21:K21)),2)/L$1),0),"")</f>
        <v>0</v>
      </c>
      <c r="M21" s="2">
        <f>IF(ISNUMBER(M$1),IF(ROUND($B21-SUMPRODUCT($C$1:L$1,INT($C21:L21)),2)&gt;=M$1,INT(ROUND(($B21-SUMPRODUCT($C$1:L$1,$C21:L21)),2)/M$1),0),"")</f>
        <v>0</v>
      </c>
      <c r="N21" s="2">
        <f>IF(ISNUMBER(N$1),IF(ROUND($B21-SUMPRODUCT($C$1:M$1,INT($C21:M21)),2)&gt;=N$1,INT(ROUND(($B21-SUMPRODUCT($C$1:M$1,$C21:M21)),2)/N$1),0),"")</f>
        <v>0</v>
      </c>
      <c r="O21" s="2">
        <f>IF(ISNUMBER(O$1),IF(ROUND($B21-SUMPRODUCT($C$1:N$1,INT($C21:N21)),2)&gt;=O$1,INT(ROUND(($B21-SUMPRODUCT($C$1:N$1,$C21:N21)),2)/O$1),0),"")</f>
        <v>0</v>
      </c>
      <c r="P21" s="2">
        <f>IF(ISNUMBER(P$1),IF(ROUND($B21-SUMPRODUCT($C$1:O$1,INT($C21:O21)),2)&gt;=P$1,INT(ROUND(($B21-SUMPRODUCT($C$1:O$1,$C21:O21)),2)/P$1),0),"")</f>
        <v>0</v>
      </c>
    </row>
    <row r="22" spans="1:21" x14ac:dyDescent="0.2">
      <c r="A22" s="20">
        <v>21</v>
      </c>
      <c r="B22" s="22">
        <f>Blad2!U27</f>
        <v>-6</v>
      </c>
      <c r="C22" s="2">
        <f t="shared" si="0"/>
        <v>0</v>
      </c>
      <c r="D22" s="2">
        <f>IF(ISNUMBER(D$1),IF(ROUND($B22-SUMPRODUCT($C$1:C$1,INT($C22:C22)),2)&gt;=D$1,INT(ROUND(($B22-SUMPRODUCT($C$1:C$1,$C22:C22)),2)/D$1),0),"")</f>
        <v>0</v>
      </c>
      <c r="E22" s="2">
        <f>IF(ISNUMBER(E$1),IF(ROUND($B22-SUMPRODUCT($C$1:D$1,INT($C22:D22)),2)&gt;=E$1,INT(ROUND(($B22-SUMPRODUCT($C$1:D$1,$C22:D22)),2)/E$1),0),"")</f>
        <v>0</v>
      </c>
      <c r="F22" s="2">
        <f>IF(ISNUMBER(F$1),IF(ROUND($B22-SUMPRODUCT($C$1:E$1,INT($C22:E22)),2)&gt;=F$1,INT(ROUND(($B22-SUMPRODUCT($C$1:E$1,$C22:E22)),2)/F$1),0),"")</f>
        <v>0</v>
      </c>
      <c r="G22" s="2">
        <f>IF(ISNUMBER(G$1),IF(ROUND($B22-SUMPRODUCT($C$1:F$1,INT($C22:F22)),2)&gt;=G$1,INT(ROUND(($B22-SUMPRODUCT($C$1:F$1,$C22:F22)),2)/G$1),0),"")</f>
        <v>0</v>
      </c>
      <c r="H22" s="2">
        <f>IF(ISNUMBER(H$1),IF(ROUND($B22-SUMPRODUCT($C$1:G$1,INT($C22:G22)),2)&gt;=H$1,INT(ROUND(($B22-SUMPRODUCT($C$1:G$1,$C22:G22)),2)/H$1),0),"")</f>
        <v>0</v>
      </c>
      <c r="I22" s="2">
        <f>IF(ISNUMBER(I$1),IF(ROUND($B22-SUMPRODUCT($C$1:H$1,INT($C22:H22)),2)&gt;=I$1,INT(ROUND(($B22-SUMPRODUCT($C$1:H$1,$C22:H22)),2)/I$1),0),"")</f>
        <v>0</v>
      </c>
      <c r="J22" s="2">
        <f>IF(ISNUMBER(J$1),IF(ROUND($B22-SUMPRODUCT($C$1:I$1,INT($C22:I22)),2)&gt;=J$1,INT(ROUND(($B22-SUMPRODUCT($C$1:I$1,$C22:I22)),2)/J$1),0),"")</f>
        <v>0</v>
      </c>
      <c r="K22" s="2">
        <f>IF(ISNUMBER(K$1),IF(ROUND($B22-SUMPRODUCT($C$1:J$1,INT($C22:J22)),2)&gt;=K$1,INT(ROUND(($B22-SUMPRODUCT($C$1:J$1,$C22:J22)),2)/K$1),0),"")</f>
        <v>0</v>
      </c>
      <c r="L22" s="2">
        <f>IF(ISNUMBER(L$1),IF(ROUND($B22-SUMPRODUCT($C$1:K$1,INT($C22:K22)),2)&gt;=L$1,INT(ROUND(($B22-SUMPRODUCT($C$1:K$1,$C22:K22)),2)/L$1),0),"")</f>
        <v>0</v>
      </c>
      <c r="M22" s="2">
        <f>IF(ISNUMBER(M$1),IF(ROUND($B22-SUMPRODUCT($C$1:L$1,INT($C22:L22)),2)&gt;=M$1,INT(ROUND(($B22-SUMPRODUCT($C$1:L$1,$C22:L22)),2)/M$1),0),"")</f>
        <v>0</v>
      </c>
      <c r="N22" s="2">
        <f>IF(ISNUMBER(N$1),IF(ROUND($B22-SUMPRODUCT($C$1:M$1,INT($C22:M22)),2)&gt;=N$1,INT(ROUND(($B22-SUMPRODUCT($C$1:M$1,$C22:M22)),2)/N$1),0),"")</f>
        <v>0</v>
      </c>
      <c r="O22" s="2">
        <f>IF(ISNUMBER(O$1),IF(ROUND($B22-SUMPRODUCT($C$1:N$1,INT($C22:N22)),2)&gt;=O$1,INT(ROUND(($B22-SUMPRODUCT($C$1:N$1,$C22:N22)),2)/O$1),0),"")</f>
        <v>0</v>
      </c>
      <c r="P22" s="2">
        <f>IF(ISNUMBER(P$1),IF(ROUND($B22-SUMPRODUCT($C$1:O$1,INT($C22:O22)),2)&gt;=P$1,INT(ROUND(($B22-SUMPRODUCT($C$1:O$1,$C22:O22)),2)/P$1),0),"")</f>
        <v>0</v>
      </c>
    </row>
    <row r="23" spans="1:21" x14ac:dyDescent="0.2">
      <c r="A23" s="20">
        <v>22</v>
      </c>
      <c r="B23" s="22">
        <f>Blad2!U27</f>
        <v>-6</v>
      </c>
      <c r="C23" s="2">
        <f t="shared" si="0"/>
        <v>0</v>
      </c>
      <c r="D23" s="2">
        <f>IF(ISNUMBER(D$1),IF(ROUND($B23-SUMPRODUCT($C$1:C$1,INT($C23:C23)),2)&gt;=D$1,INT(ROUND(($B23-SUMPRODUCT($C$1:C$1,$C23:C23)),2)/D$1),0),"")</f>
        <v>0</v>
      </c>
      <c r="E23" s="2">
        <f>IF(ISNUMBER(E$1),IF(ROUND($B23-SUMPRODUCT($C$1:D$1,INT($C23:D23)),2)&gt;=E$1,INT(ROUND(($B23-SUMPRODUCT($C$1:D$1,$C23:D23)),2)/E$1),0),"")</f>
        <v>0</v>
      </c>
      <c r="F23" s="2">
        <f>IF(ISNUMBER(F$1),IF(ROUND($B23-SUMPRODUCT($C$1:E$1,INT($C23:E23)),2)&gt;=F$1,INT(ROUND(($B23-SUMPRODUCT($C$1:E$1,$C23:E23)),2)/F$1),0),"")</f>
        <v>0</v>
      </c>
      <c r="G23" s="2">
        <f>IF(ISNUMBER(G$1),IF(ROUND($B23-SUMPRODUCT($C$1:F$1,INT($C23:F23)),2)&gt;=G$1,INT(ROUND(($B23-SUMPRODUCT($C$1:F$1,$C23:F23)),2)/G$1),0),"")</f>
        <v>0</v>
      </c>
      <c r="H23" s="2">
        <f>IF(ISNUMBER(H$1),IF(ROUND($B23-SUMPRODUCT($C$1:G$1,INT($C23:G23)),2)&gt;=H$1,INT(ROUND(($B23-SUMPRODUCT($C$1:G$1,$C23:G23)),2)/H$1),0),"")</f>
        <v>0</v>
      </c>
      <c r="I23" s="2">
        <f>IF(ISNUMBER(I$1),IF(ROUND($B23-SUMPRODUCT($C$1:H$1,INT($C23:H23)),2)&gt;=I$1,INT(ROUND(($B23-SUMPRODUCT($C$1:H$1,$C23:H23)),2)/I$1),0),"")</f>
        <v>0</v>
      </c>
      <c r="J23" s="2">
        <f>IF(ISNUMBER(J$1),IF(ROUND($B23-SUMPRODUCT($C$1:I$1,INT($C23:I23)),2)&gt;=J$1,INT(ROUND(($B23-SUMPRODUCT($C$1:I$1,$C23:I23)),2)/J$1),0),"")</f>
        <v>0</v>
      </c>
      <c r="K23" s="2">
        <f>IF(ISNUMBER(K$1),IF(ROUND($B23-SUMPRODUCT($C$1:J$1,INT($C23:J23)),2)&gt;=K$1,INT(ROUND(($B23-SUMPRODUCT($C$1:J$1,$C23:J23)),2)/K$1),0),"")</f>
        <v>0</v>
      </c>
      <c r="L23" s="2">
        <f>IF(ISNUMBER(L$1),IF(ROUND($B23-SUMPRODUCT($C$1:K$1,INT($C23:K23)),2)&gt;=L$1,INT(ROUND(($B23-SUMPRODUCT($C$1:K$1,$C23:K23)),2)/L$1),0),"")</f>
        <v>0</v>
      </c>
      <c r="M23" s="2">
        <f>IF(ISNUMBER(M$1),IF(ROUND($B23-SUMPRODUCT($C$1:L$1,INT($C23:L23)),2)&gt;=M$1,INT(ROUND(($B23-SUMPRODUCT($C$1:L$1,$C23:L23)),2)/M$1),0),"")</f>
        <v>0</v>
      </c>
      <c r="N23" s="2">
        <f>IF(ISNUMBER(N$1),IF(ROUND($B23-SUMPRODUCT($C$1:M$1,INT($C23:M23)),2)&gt;=N$1,INT(ROUND(($B23-SUMPRODUCT($C$1:M$1,$C23:M23)),2)/N$1),0),"")</f>
        <v>0</v>
      </c>
      <c r="O23" s="2">
        <f>IF(ISNUMBER(O$1),IF(ROUND($B23-SUMPRODUCT($C$1:N$1,INT($C23:N23)),2)&gt;=O$1,INT(ROUND(($B23-SUMPRODUCT($C$1:N$1,$C23:N23)),2)/O$1),0),"")</f>
        <v>0</v>
      </c>
      <c r="P23" s="2">
        <f>IF(ISNUMBER(P$1),IF(ROUND($B23-SUMPRODUCT($C$1:O$1,INT($C23:O23)),2)&gt;=P$1,INT(ROUND(($B23-SUMPRODUCT($C$1:O$1,$C23:O23)),2)/P$1),0),"")</f>
        <v>0</v>
      </c>
    </row>
    <row r="24" spans="1:21" x14ac:dyDescent="0.2">
      <c r="A24" s="20">
        <v>23</v>
      </c>
      <c r="B24" s="22">
        <f>Blad2!U28</f>
        <v>-6</v>
      </c>
      <c r="C24" s="2">
        <f t="shared" si="0"/>
        <v>0</v>
      </c>
      <c r="D24" s="2">
        <f>IF(ISNUMBER(D$1),IF(ROUND($B24-SUMPRODUCT($C$1:C$1,INT($C24:C24)),2)&gt;=D$1,INT(ROUND(($B24-SUMPRODUCT($C$1:C$1,$C24:C24)),2)/D$1),0),"")</f>
        <v>0</v>
      </c>
      <c r="E24" s="2">
        <f>IF(ISNUMBER(E$1),IF(ROUND($B24-SUMPRODUCT($C$1:D$1,INT($C24:D24)),2)&gt;=E$1,INT(ROUND(($B24-SUMPRODUCT($C$1:D$1,$C24:D24)),2)/E$1),0),"")</f>
        <v>0</v>
      </c>
      <c r="F24" s="2">
        <f>IF(ISNUMBER(F$1),IF(ROUND($B24-SUMPRODUCT($C$1:E$1,INT($C24:E24)),2)&gt;=F$1,INT(ROUND(($B24-SUMPRODUCT($C$1:E$1,$C24:E24)),2)/F$1),0),"")</f>
        <v>0</v>
      </c>
      <c r="G24" s="2">
        <f>IF(ISNUMBER(G$1),IF(ROUND($B24-SUMPRODUCT($C$1:F$1,INT($C24:F24)),2)&gt;=G$1,INT(ROUND(($B24-SUMPRODUCT($C$1:F$1,$C24:F24)),2)/G$1),0),"")</f>
        <v>0</v>
      </c>
      <c r="H24" s="2">
        <f>IF(ISNUMBER(H$1),IF(ROUND($B24-SUMPRODUCT($C$1:G$1,INT($C24:G24)),2)&gt;=H$1,INT(ROUND(($B24-SUMPRODUCT($C$1:G$1,$C24:G24)),2)/H$1),0),"")</f>
        <v>0</v>
      </c>
      <c r="I24" s="2">
        <f>IF(ISNUMBER(I$1),IF(ROUND($B24-SUMPRODUCT($C$1:H$1,INT($C24:H24)),2)&gt;=I$1,INT(ROUND(($B24-SUMPRODUCT($C$1:H$1,$C24:H24)),2)/I$1),0),"")</f>
        <v>0</v>
      </c>
      <c r="J24" s="2">
        <f>IF(ISNUMBER(J$1),IF(ROUND($B24-SUMPRODUCT($C$1:I$1,INT($C24:I24)),2)&gt;=J$1,INT(ROUND(($B24-SUMPRODUCT($C$1:I$1,$C24:I24)),2)/J$1),0),"")</f>
        <v>0</v>
      </c>
      <c r="K24" s="2">
        <f>IF(ISNUMBER(K$1),IF(ROUND($B24-SUMPRODUCT($C$1:J$1,INT($C24:J24)),2)&gt;=K$1,INT(ROUND(($B24-SUMPRODUCT($C$1:J$1,$C24:J24)),2)/K$1),0),"")</f>
        <v>0</v>
      </c>
      <c r="L24" s="2">
        <f>IF(ISNUMBER(L$1),IF(ROUND($B24-SUMPRODUCT($C$1:K$1,INT($C24:K24)),2)&gt;=L$1,INT(ROUND(($B24-SUMPRODUCT($C$1:K$1,$C24:K24)),2)/L$1),0),"")</f>
        <v>0</v>
      </c>
      <c r="M24" s="2">
        <f>IF(ISNUMBER(M$1),IF(ROUND($B24-SUMPRODUCT($C$1:L$1,INT($C24:L24)),2)&gt;=M$1,INT(ROUND(($B24-SUMPRODUCT($C$1:L$1,$C24:L24)),2)/M$1),0),"")</f>
        <v>0</v>
      </c>
      <c r="N24" s="2">
        <f>IF(ISNUMBER(N$1),IF(ROUND($B24-SUMPRODUCT($C$1:M$1,INT($C24:M24)),2)&gt;=N$1,INT(ROUND(($B24-SUMPRODUCT($C$1:M$1,$C24:M24)),2)/N$1),0),"")</f>
        <v>0</v>
      </c>
      <c r="O24" s="2">
        <f>IF(ISNUMBER(O$1),IF(ROUND($B24-SUMPRODUCT($C$1:N$1,INT($C24:N24)),2)&gt;=O$1,INT(ROUND(($B24-SUMPRODUCT($C$1:N$1,$C24:N24)),2)/O$1),0),"")</f>
        <v>0</v>
      </c>
      <c r="P24" s="2">
        <f>IF(ISNUMBER(P$1),IF(ROUND($B24-SUMPRODUCT($C$1:O$1,INT($C24:O24)),2)&gt;=P$1,INT(ROUND(($B24-SUMPRODUCT($C$1:O$1,$C24:O24)),2)/P$1),0),"")</f>
        <v>0</v>
      </c>
    </row>
    <row r="25" spans="1:21" x14ac:dyDescent="0.2">
      <c r="A25" s="20">
        <v>24</v>
      </c>
      <c r="B25" s="22">
        <f>Blad2!U29</f>
        <v>-6</v>
      </c>
      <c r="C25" s="2">
        <f t="shared" si="0"/>
        <v>0</v>
      </c>
      <c r="D25" s="2">
        <f>IF(ISNUMBER(D$1),IF(ROUND($B25-SUMPRODUCT($C$1:C$1,INT($C25:C25)),2)&gt;=D$1,INT(ROUND(($B25-SUMPRODUCT($C$1:C$1,$C25:C25)),2)/D$1),0),"")</f>
        <v>0</v>
      </c>
      <c r="E25" s="2">
        <f>IF(ISNUMBER(E$1),IF(ROUND($B25-SUMPRODUCT($C$1:D$1,INT($C25:D25)),2)&gt;=E$1,INT(ROUND(($B25-SUMPRODUCT($C$1:D$1,$C25:D25)),2)/E$1),0),"")</f>
        <v>0</v>
      </c>
      <c r="F25" s="2">
        <f>IF(ISNUMBER(F$1),IF(ROUND($B25-SUMPRODUCT($C$1:E$1,INT($C25:E25)),2)&gt;=F$1,INT(ROUND(($B25-SUMPRODUCT($C$1:E$1,$C25:E25)),2)/F$1),0),"")</f>
        <v>0</v>
      </c>
      <c r="G25" s="2">
        <f>IF(ISNUMBER(G$1),IF(ROUND($B25-SUMPRODUCT($C$1:F$1,INT($C25:F25)),2)&gt;=G$1,INT(ROUND(($B25-SUMPRODUCT($C$1:F$1,$C25:F25)),2)/G$1),0),"")</f>
        <v>0</v>
      </c>
      <c r="H25" s="2">
        <f>IF(ISNUMBER(H$1),IF(ROUND($B25-SUMPRODUCT($C$1:G$1,INT($C25:G25)),2)&gt;=H$1,INT(ROUND(($B25-SUMPRODUCT($C$1:G$1,$C25:G25)),2)/H$1),0),"")</f>
        <v>0</v>
      </c>
      <c r="I25" s="2">
        <f>IF(ISNUMBER(I$1),IF(ROUND($B25-SUMPRODUCT($C$1:H$1,INT($C25:H25)),2)&gt;=I$1,INT(ROUND(($B25-SUMPRODUCT($C$1:H$1,$C25:H25)),2)/I$1),0),"")</f>
        <v>0</v>
      </c>
      <c r="J25" s="2">
        <f>IF(ISNUMBER(J$1),IF(ROUND($B25-SUMPRODUCT($C$1:I$1,INT($C25:I25)),2)&gt;=J$1,INT(ROUND(($B25-SUMPRODUCT($C$1:I$1,$C25:I25)),2)/J$1),0),"")</f>
        <v>0</v>
      </c>
      <c r="K25" s="2">
        <f>IF(ISNUMBER(K$1),IF(ROUND($B25-SUMPRODUCT($C$1:J$1,INT($C25:J25)),2)&gt;=K$1,INT(ROUND(($B25-SUMPRODUCT($C$1:J$1,$C25:J25)),2)/K$1),0),"")</f>
        <v>0</v>
      </c>
      <c r="L25" s="2">
        <f>IF(ISNUMBER(L$1),IF(ROUND($B25-SUMPRODUCT($C$1:K$1,INT($C25:K25)),2)&gt;=L$1,INT(ROUND(($B25-SUMPRODUCT($C$1:K$1,$C25:K25)),2)/L$1),0),"")</f>
        <v>0</v>
      </c>
      <c r="M25" s="2">
        <f>IF(ISNUMBER(M$1),IF(ROUND($B25-SUMPRODUCT($C$1:L$1,INT($C25:L25)),2)&gt;=M$1,INT(ROUND(($B25-SUMPRODUCT($C$1:L$1,$C25:L25)),2)/M$1),0),"")</f>
        <v>0</v>
      </c>
      <c r="N25" s="2">
        <f>IF(ISNUMBER(N$1),IF(ROUND($B25-SUMPRODUCT($C$1:M$1,INT($C25:M25)),2)&gt;=N$1,INT(ROUND(($B25-SUMPRODUCT($C$1:M$1,$C25:M25)),2)/N$1),0),"")</f>
        <v>0</v>
      </c>
      <c r="O25" s="2">
        <f>IF(ISNUMBER(O$1),IF(ROUND($B25-SUMPRODUCT($C$1:N$1,INT($C25:N25)),2)&gt;=O$1,INT(ROUND(($B25-SUMPRODUCT($C$1:N$1,$C25:N25)),2)/O$1),0),"")</f>
        <v>0</v>
      </c>
      <c r="P25" s="2">
        <f>IF(ISNUMBER(P$1),IF(ROUND($B25-SUMPRODUCT($C$1:O$1,INT($C25:O25)),2)&gt;=P$1,INT(ROUND(($B25-SUMPRODUCT($C$1:O$1,$C25:O25)),2)/P$1),0),"")</f>
        <v>0</v>
      </c>
    </row>
    <row r="26" spans="1:21" x14ac:dyDescent="0.2">
      <c r="A26" s="20">
        <v>25</v>
      </c>
      <c r="B26" s="22">
        <f>Blad2!U30</f>
        <v>-6</v>
      </c>
      <c r="C26" s="2">
        <f t="shared" si="0"/>
        <v>0</v>
      </c>
      <c r="D26" s="2">
        <f>IF(ISNUMBER(D$1),IF(ROUND($B26-SUMPRODUCT($C$1:C$1,INT($C26:C26)),2)&gt;=D$1,INT(ROUND(($B26-SUMPRODUCT($C$1:C$1,$C26:C26)),2)/D$1),0),"")</f>
        <v>0</v>
      </c>
      <c r="E26" s="2">
        <f>IF(ISNUMBER(E$1),IF(ROUND($B26-SUMPRODUCT($C$1:D$1,INT($C26:D26)),2)&gt;=E$1,INT(ROUND(($B26-SUMPRODUCT($C$1:D$1,$C26:D26)),2)/E$1),0),"")</f>
        <v>0</v>
      </c>
      <c r="F26" s="2">
        <f>IF(ISNUMBER(F$1),IF(ROUND($B26-SUMPRODUCT($C$1:E$1,INT($C26:E26)),2)&gt;=F$1,INT(ROUND(($B26-SUMPRODUCT($C$1:E$1,$C26:E26)),2)/F$1),0),"")</f>
        <v>0</v>
      </c>
      <c r="G26" s="2">
        <f>IF(ISNUMBER(G$1),IF(ROUND($B26-SUMPRODUCT($C$1:F$1,INT($C26:F26)),2)&gt;=G$1,INT(ROUND(($B26-SUMPRODUCT($C$1:F$1,$C26:F26)),2)/G$1),0),"")</f>
        <v>0</v>
      </c>
      <c r="H26" s="2">
        <f>IF(ISNUMBER(H$1),IF(ROUND($B26-SUMPRODUCT($C$1:G$1,INT($C26:G26)),2)&gt;=H$1,INT(ROUND(($B26-SUMPRODUCT($C$1:G$1,$C26:G26)),2)/H$1),0),"")</f>
        <v>0</v>
      </c>
      <c r="I26" s="2">
        <f>IF(ISNUMBER(I$1),IF(ROUND($B26-SUMPRODUCT($C$1:H$1,INT($C26:H26)),2)&gt;=I$1,INT(ROUND(($B26-SUMPRODUCT($C$1:H$1,$C26:H26)),2)/I$1),0),"")</f>
        <v>0</v>
      </c>
      <c r="J26" s="2">
        <f>IF(ISNUMBER(J$1),IF(ROUND($B26-SUMPRODUCT($C$1:I$1,INT($C26:I26)),2)&gt;=J$1,INT(ROUND(($B26-SUMPRODUCT($C$1:I$1,$C26:I26)),2)/J$1),0),"")</f>
        <v>0</v>
      </c>
      <c r="K26" s="2">
        <f>IF(ISNUMBER(K$1),IF(ROUND($B26-SUMPRODUCT($C$1:J$1,INT($C26:J26)),2)&gt;=K$1,INT(ROUND(($B26-SUMPRODUCT($C$1:J$1,$C26:J26)),2)/K$1),0),"")</f>
        <v>0</v>
      </c>
      <c r="L26" s="2">
        <f>IF(ISNUMBER(L$1),IF(ROUND($B26-SUMPRODUCT($C$1:K$1,INT($C26:K26)),2)&gt;=L$1,INT(ROUND(($B26-SUMPRODUCT($C$1:K$1,$C26:K26)),2)/L$1),0),"")</f>
        <v>0</v>
      </c>
      <c r="M26" s="2">
        <f>IF(ISNUMBER(M$1),IF(ROUND($B26-SUMPRODUCT($C$1:L$1,INT($C26:L26)),2)&gt;=M$1,INT(ROUND(($B26-SUMPRODUCT($C$1:L$1,$C26:L26)),2)/M$1),0),"")</f>
        <v>0</v>
      </c>
      <c r="N26" s="2">
        <f>IF(ISNUMBER(N$1),IF(ROUND($B26-SUMPRODUCT($C$1:M$1,INT($C26:M26)),2)&gt;=N$1,INT(ROUND(($B26-SUMPRODUCT($C$1:M$1,$C26:M26)),2)/N$1),0),"")</f>
        <v>0</v>
      </c>
      <c r="O26" s="2">
        <f>IF(ISNUMBER(O$1),IF(ROUND($B26-SUMPRODUCT($C$1:N$1,INT($C26:N26)),2)&gt;=O$1,INT(ROUND(($B26-SUMPRODUCT($C$1:N$1,$C26:N26)),2)/O$1),0),"")</f>
        <v>0</v>
      </c>
      <c r="P26" s="2">
        <f>IF(ISNUMBER(P$1),IF(ROUND($B26-SUMPRODUCT($C$1:O$1,INT($C26:O26)),2)&gt;=P$1,INT(ROUND(($B26-SUMPRODUCT($C$1:O$1,$C26:O26)),2)/P$1),0),"")</f>
        <v>0</v>
      </c>
    </row>
    <row r="27" spans="1:21" x14ac:dyDescent="0.2">
      <c r="A27" s="20">
        <v>26</v>
      </c>
      <c r="B27" s="22">
        <f>Blad2!U31</f>
        <v>-6</v>
      </c>
      <c r="C27" s="2">
        <f t="shared" si="0"/>
        <v>0</v>
      </c>
      <c r="D27" s="2">
        <f>IF(ISNUMBER(D$1),IF(ROUND($B27-SUMPRODUCT($C$1:C$1,INT($C27:C27)),2)&gt;=D$1,INT(ROUND(($B27-SUMPRODUCT($C$1:C$1,$C27:C27)),2)/D$1),0),"")</f>
        <v>0</v>
      </c>
      <c r="E27" s="2">
        <f>IF(ISNUMBER(E$1),IF(ROUND($B27-SUMPRODUCT($C$1:D$1,INT($C27:D27)),2)&gt;=E$1,INT(ROUND(($B27-SUMPRODUCT($C$1:D$1,$C27:D27)),2)/E$1),0),"")</f>
        <v>0</v>
      </c>
      <c r="F27" s="2">
        <f>IF(ISNUMBER(F$1),IF(ROUND($B27-SUMPRODUCT($C$1:E$1,INT($C27:E27)),2)&gt;=F$1,INT(ROUND(($B27-SUMPRODUCT($C$1:E$1,$C27:E27)),2)/F$1),0),"")</f>
        <v>0</v>
      </c>
      <c r="G27" s="2">
        <f>IF(ISNUMBER(G$1),IF(ROUND($B27-SUMPRODUCT($C$1:F$1,INT($C27:F27)),2)&gt;=G$1,INT(ROUND(($B27-SUMPRODUCT($C$1:F$1,$C27:F27)),2)/G$1),0),"")</f>
        <v>0</v>
      </c>
      <c r="H27" s="2">
        <f>IF(ISNUMBER(H$1),IF(ROUND($B27-SUMPRODUCT($C$1:G$1,INT($C27:G27)),2)&gt;=H$1,INT(ROUND(($B27-SUMPRODUCT($C$1:G$1,$C27:G27)),2)/H$1),0),"")</f>
        <v>0</v>
      </c>
      <c r="I27" s="2">
        <f>IF(ISNUMBER(I$1),IF(ROUND($B27-SUMPRODUCT($C$1:H$1,INT($C27:H27)),2)&gt;=I$1,INT(ROUND(($B27-SUMPRODUCT($C$1:H$1,$C27:H27)),2)/I$1),0),"")</f>
        <v>0</v>
      </c>
      <c r="J27" s="2">
        <f>IF(ISNUMBER(J$1),IF(ROUND($B27-SUMPRODUCT($C$1:I$1,INT($C27:I27)),2)&gt;=J$1,INT(ROUND(($B27-SUMPRODUCT($C$1:I$1,$C27:I27)),2)/J$1),0),"")</f>
        <v>0</v>
      </c>
      <c r="K27" s="2">
        <f>IF(ISNUMBER(K$1),IF(ROUND($B27-SUMPRODUCT($C$1:J$1,INT($C27:J27)),2)&gt;=K$1,INT(ROUND(($B27-SUMPRODUCT($C$1:J$1,$C27:J27)),2)/K$1),0),"")</f>
        <v>0</v>
      </c>
      <c r="L27" s="2">
        <f>IF(ISNUMBER(L$1),IF(ROUND($B27-SUMPRODUCT($C$1:K$1,INT($C27:K27)),2)&gt;=L$1,INT(ROUND(($B27-SUMPRODUCT($C$1:K$1,$C27:K27)),2)/L$1),0),"")</f>
        <v>0</v>
      </c>
      <c r="M27" s="2">
        <f>IF(ISNUMBER(M$1),IF(ROUND($B27-SUMPRODUCT($C$1:L$1,INT($C27:L27)),2)&gt;=M$1,INT(ROUND(($B27-SUMPRODUCT($C$1:L$1,$C27:L27)),2)/M$1),0),"")</f>
        <v>0</v>
      </c>
      <c r="N27" s="2">
        <f>IF(ISNUMBER(N$1),IF(ROUND($B27-SUMPRODUCT($C$1:M$1,INT($C27:M27)),2)&gt;=N$1,INT(ROUND(($B27-SUMPRODUCT($C$1:M$1,$C27:M27)),2)/N$1),0),"")</f>
        <v>0</v>
      </c>
      <c r="O27" s="2">
        <f>IF(ISNUMBER(O$1),IF(ROUND($B27-SUMPRODUCT($C$1:N$1,INT($C27:N27)),2)&gt;=O$1,INT(ROUND(($B27-SUMPRODUCT($C$1:N$1,$C27:N27)),2)/O$1),0),"")</f>
        <v>0</v>
      </c>
      <c r="P27" s="2">
        <f>IF(ISNUMBER(P$1),IF(ROUND($B27-SUMPRODUCT($C$1:O$1,INT($C27:O27)),2)&gt;=P$1,INT(ROUND(($B27-SUMPRODUCT($C$1:O$1,$C27:O27)),2)/P$1),0),"")</f>
        <v>0</v>
      </c>
    </row>
    <row r="28" spans="1:21" x14ac:dyDescent="0.2">
      <c r="A28" s="20">
        <v>27</v>
      </c>
      <c r="B28" s="22">
        <f>Blad2!U32</f>
        <v>-6</v>
      </c>
      <c r="C28" s="2">
        <f t="shared" si="0"/>
        <v>0</v>
      </c>
      <c r="D28" s="2">
        <f>IF(ISNUMBER(D$1),IF(ROUND($B28-SUMPRODUCT($C$1:C$1,INT($C28:C28)),2)&gt;=D$1,INT(ROUND(($B28-SUMPRODUCT($C$1:C$1,$C28:C28)),2)/D$1),0),"")</f>
        <v>0</v>
      </c>
      <c r="E28" s="2">
        <f>IF(ISNUMBER(E$1),IF(ROUND($B28-SUMPRODUCT($C$1:D$1,INT($C28:D28)),2)&gt;=E$1,INT(ROUND(($B28-SUMPRODUCT($C$1:D$1,$C28:D28)),2)/E$1),0),"")</f>
        <v>0</v>
      </c>
      <c r="F28" s="2">
        <f>IF(ISNUMBER(F$1),IF(ROUND($B28-SUMPRODUCT($C$1:E$1,INT($C28:E28)),2)&gt;=F$1,INT(ROUND(($B28-SUMPRODUCT($C$1:E$1,$C28:E28)),2)/F$1),0),"")</f>
        <v>0</v>
      </c>
      <c r="G28" s="2">
        <f>IF(ISNUMBER(G$1),IF(ROUND($B28-SUMPRODUCT($C$1:F$1,INT($C28:F28)),2)&gt;=G$1,INT(ROUND(($B28-SUMPRODUCT($C$1:F$1,$C28:F28)),2)/G$1),0),"")</f>
        <v>0</v>
      </c>
      <c r="H28" s="2">
        <f>IF(ISNUMBER(H$1),IF(ROUND($B28-SUMPRODUCT($C$1:G$1,INT($C28:G28)),2)&gt;=H$1,INT(ROUND(($B28-SUMPRODUCT($C$1:G$1,$C28:G28)),2)/H$1),0),"")</f>
        <v>0</v>
      </c>
      <c r="I28" s="2">
        <f>IF(ISNUMBER(I$1),IF(ROUND($B28-SUMPRODUCT($C$1:H$1,INT($C28:H28)),2)&gt;=I$1,INT(ROUND(($B28-SUMPRODUCT($C$1:H$1,$C28:H28)),2)/I$1),0),"")</f>
        <v>0</v>
      </c>
      <c r="J28" s="2">
        <f>IF(ISNUMBER(J$1),IF(ROUND($B28-SUMPRODUCT($C$1:I$1,INT($C28:I28)),2)&gt;=J$1,INT(ROUND(($B28-SUMPRODUCT($C$1:I$1,$C28:I28)),2)/J$1),0),"")</f>
        <v>0</v>
      </c>
      <c r="K28" s="2">
        <f>IF(ISNUMBER(K$1),IF(ROUND($B28-SUMPRODUCT($C$1:J$1,INT($C28:J28)),2)&gt;=K$1,INT(ROUND(($B28-SUMPRODUCT($C$1:J$1,$C28:J28)),2)/K$1),0),"")</f>
        <v>0</v>
      </c>
      <c r="L28" s="2">
        <f>IF(ISNUMBER(L$1),IF(ROUND($B28-SUMPRODUCT($C$1:K$1,INT($C28:K28)),2)&gt;=L$1,INT(ROUND(($B28-SUMPRODUCT($C$1:K$1,$C28:K28)),2)/L$1),0),"")</f>
        <v>0</v>
      </c>
      <c r="M28" s="2">
        <f>IF(ISNUMBER(M$1),IF(ROUND($B28-SUMPRODUCT($C$1:L$1,INT($C28:L28)),2)&gt;=M$1,INT(ROUND(($B28-SUMPRODUCT($C$1:L$1,$C28:L28)),2)/M$1),0),"")</f>
        <v>0</v>
      </c>
      <c r="N28" s="2">
        <f>IF(ISNUMBER(N$1),IF(ROUND($B28-SUMPRODUCT($C$1:M$1,INT($C28:M28)),2)&gt;=N$1,INT(ROUND(($B28-SUMPRODUCT($C$1:M$1,$C28:M28)),2)/N$1),0),"")</f>
        <v>0</v>
      </c>
      <c r="O28" s="2">
        <f>IF(ISNUMBER(O$1),IF(ROUND($B28-SUMPRODUCT($C$1:N$1,INT($C28:N28)),2)&gt;=O$1,INT(ROUND(($B28-SUMPRODUCT($C$1:N$1,$C28:N28)),2)/O$1),0),"")</f>
        <v>0</v>
      </c>
      <c r="P28" s="2">
        <f>IF(ISNUMBER(P$1),IF(ROUND($B28-SUMPRODUCT($C$1:O$1,INT($C28:O28)),2)&gt;=P$1,INT(ROUND(($B28-SUMPRODUCT($C$1:O$1,$C28:O28)),2)/P$1),0),"")</f>
        <v>0</v>
      </c>
    </row>
    <row r="29" spans="1:21" x14ac:dyDescent="0.2">
      <c r="A29" s="20">
        <v>28</v>
      </c>
      <c r="B29" s="22">
        <f>Blad2!U33</f>
        <v>-6</v>
      </c>
      <c r="C29" s="2">
        <f t="shared" si="0"/>
        <v>0</v>
      </c>
      <c r="D29" s="2">
        <f>IF(ISNUMBER(D$1),IF(ROUND($B29-SUMPRODUCT($C$1:C$1,INT($C29:C29)),2)&gt;=D$1,INT(ROUND(($B29-SUMPRODUCT($C$1:C$1,$C29:C29)),2)/D$1),0),"")</f>
        <v>0</v>
      </c>
      <c r="E29" s="2">
        <f>IF(ISNUMBER(E$1),IF(ROUND($B29-SUMPRODUCT($C$1:D$1,INT($C29:D29)),2)&gt;=E$1,INT(ROUND(($B29-SUMPRODUCT($C$1:D$1,$C29:D29)),2)/E$1),0),"")</f>
        <v>0</v>
      </c>
      <c r="F29" s="2">
        <f>IF(ISNUMBER(F$1),IF(ROUND($B29-SUMPRODUCT($C$1:E$1,INT($C29:E29)),2)&gt;=F$1,INT(ROUND(($B29-SUMPRODUCT($C$1:E$1,$C29:E29)),2)/F$1),0),"")</f>
        <v>0</v>
      </c>
      <c r="G29" s="2">
        <f>IF(ISNUMBER(G$1),IF(ROUND($B29-SUMPRODUCT($C$1:F$1,INT($C29:F29)),2)&gt;=G$1,INT(ROUND(($B29-SUMPRODUCT($C$1:F$1,$C29:F29)),2)/G$1),0),"")</f>
        <v>0</v>
      </c>
      <c r="H29" s="2">
        <f>IF(ISNUMBER(H$1),IF(ROUND($B29-SUMPRODUCT($C$1:G$1,INT($C29:G29)),2)&gt;=H$1,INT(ROUND(($B29-SUMPRODUCT($C$1:G$1,$C29:G29)),2)/H$1),0),"")</f>
        <v>0</v>
      </c>
      <c r="I29" s="2">
        <f>IF(ISNUMBER(I$1),IF(ROUND($B29-SUMPRODUCT($C$1:H$1,INT($C29:H29)),2)&gt;=I$1,INT(ROUND(($B29-SUMPRODUCT($C$1:H$1,$C29:H29)),2)/I$1),0),"")</f>
        <v>0</v>
      </c>
      <c r="J29" s="2">
        <f>IF(ISNUMBER(J$1),IF(ROUND($B29-SUMPRODUCT($C$1:I$1,INT($C29:I29)),2)&gt;=J$1,INT(ROUND(($B29-SUMPRODUCT($C$1:I$1,$C29:I29)),2)/J$1),0),"")</f>
        <v>0</v>
      </c>
      <c r="K29" s="2">
        <f>IF(ISNUMBER(K$1),IF(ROUND($B29-SUMPRODUCT($C$1:J$1,INT($C29:J29)),2)&gt;=K$1,INT(ROUND(($B29-SUMPRODUCT($C$1:J$1,$C29:J29)),2)/K$1),0),"")</f>
        <v>0</v>
      </c>
      <c r="L29" s="2">
        <f>IF(ISNUMBER(L$1),IF(ROUND($B29-SUMPRODUCT($C$1:K$1,INT($C29:K29)),2)&gt;=L$1,INT(ROUND(($B29-SUMPRODUCT($C$1:K$1,$C29:K29)),2)/L$1),0),"")</f>
        <v>0</v>
      </c>
      <c r="M29" s="2">
        <f>IF(ISNUMBER(M$1),IF(ROUND($B29-SUMPRODUCT($C$1:L$1,INT($C29:L29)),2)&gt;=M$1,INT(ROUND(($B29-SUMPRODUCT($C$1:L$1,$C29:L29)),2)/M$1),0),"")</f>
        <v>0</v>
      </c>
      <c r="N29" s="2">
        <f>IF(ISNUMBER(N$1),IF(ROUND($B29-SUMPRODUCT($C$1:M$1,INT($C29:M29)),2)&gt;=N$1,INT(ROUND(($B29-SUMPRODUCT($C$1:M$1,$C29:M29)),2)/N$1),0),"")</f>
        <v>0</v>
      </c>
      <c r="O29" s="2">
        <f>IF(ISNUMBER(O$1),IF(ROUND($B29-SUMPRODUCT($C$1:N$1,INT($C29:N29)),2)&gt;=O$1,INT(ROUND(($B29-SUMPRODUCT($C$1:N$1,$C29:N29)),2)/O$1),0),"")</f>
        <v>0</v>
      </c>
      <c r="P29" s="2">
        <f>IF(ISNUMBER(P$1),IF(ROUND($B29-SUMPRODUCT($C$1:O$1,INT($C29:O29)),2)&gt;=P$1,INT(ROUND(($B29-SUMPRODUCT($C$1:O$1,$C29:O29)),2)/P$1),0),"")</f>
        <v>0</v>
      </c>
    </row>
    <row r="30" spans="1:21" x14ac:dyDescent="0.2">
      <c r="A30" s="20">
        <v>29</v>
      </c>
      <c r="B30" s="22">
        <f>Blad2!U34</f>
        <v>-6</v>
      </c>
      <c r="C30" s="2">
        <f t="shared" si="0"/>
        <v>0</v>
      </c>
      <c r="D30" s="2">
        <f>IF(ISNUMBER(D$1),IF(ROUND($B30-SUMPRODUCT($C$1:C$1,INT($C30:C30)),2)&gt;=D$1,INT(ROUND(($B30-SUMPRODUCT($C$1:C$1,$C30:C30)),2)/D$1),0),"")</f>
        <v>0</v>
      </c>
      <c r="E30" s="2">
        <f>IF(ISNUMBER(E$1),IF(ROUND($B30-SUMPRODUCT($C$1:D$1,INT($C30:D30)),2)&gt;=E$1,INT(ROUND(($B30-SUMPRODUCT($C$1:D$1,$C30:D30)),2)/E$1),0),"")</f>
        <v>0</v>
      </c>
      <c r="F30" s="2">
        <f>IF(ISNUMBER(F$1),IF(ROUND($B30-SUMPRODUCT($C$1:E$1,INT($C30:E30)),2)&gt;=F$1,INT(ROUND(($B30-SUMPRODUCT($C$1:E$1,$C30:E30)),2)/F$1),0),"")</f>
        <v>0</v>
      </c>
      <c r="G30" s="2">
        <f>IF(ISNUMBER(G$1),IF(ROUND($B30-SUMPRODUCT($C$1:F$1,INT($C30:F30)),2)&gt;=G$1,INT(ROUND(($B30-SUMPRODUCT($C$1:F$1,$C30:F30)),2)/G$1),0),"")</f>
        <v>0</v>
      </c>
      <c r="H30" s="2">
        <f>IF(ISNUMBER(H$1),IF(ROUND($B30-SUMPRODUCT($C$1:G$1,INT($C30:G30)),2)&gt;=H$1,INT(ROUND(($B30-SUMPRODUCT($C$1:G$1,$C30:G30)),2)/H$1),0),"")</f>
        <v>0</v>
      </c>
      <c r="I30" s="2">
        <f>IF(ISNUMBER(I$1),IF(ROUND($B30-SUMPRODUCT($C$1:H$1,INT($C30:H30)),2)&gt;=I$1,INT(ROUND(($B30-SUMPRODUCT($C$1:H$1,$C30:H30)),2)/I$1),0),"")</f>
        <v>0</v>
      </c>
      <c r="J30" s="2">
        <f>IF(ISNUMBER(J$1),IF(ROUND($B30-SUMPRODUCT($C$1:I$1,INT($C30:I30)),2)&gt;=J$1,INT(ROUND(($B30-SUMPRODUCT($C$1:I$1,$C30:I30)),2)/J$1),0),"")</f>
        <v>0</v>
      </c>
      <c r="K30" s="2">
        <f>IF(ISNUMBER(K$1),IF(ROUND($B30-SUMPRODUCT($C$1:J$1,INT($C30:J30)),2)&gt;=K$1,INT(ROUND(($B30-SUMPRODUCT($C$1:J$1,$C30:J30)),2)/K$1),0),"")</f>
        <v>0</v>
      </c>
      <c r="L30" s="2">
        <f>IF(ISNUMBER(L$1),IF(ROUND($B30-SUMPRODUCT($C$1:K$1,INT($C30:K30)),2)&gt;=L$1,INT(ROUND(($B30-SUMPRODUCT($C$1:K$1,$C30:K30)),2)/L$1),0),"")</f>
        <v>0</v>
      </c>
      <c r="M30" s="2">
        <f>IF(ISNUMBER(M$1),IF(ROUND($B30-SUMPRODUCT($C$1:L$1,INT($C30:L30)),2)&gt;=M$1,INT(ROUND(($B30-SUMPRODUCT($C$1:L$1,$C30:L30)),2)/M$1),0),"")</f>
        <v>0</v>
      </c>
      <c r="N30" s="2">
        <f>IF(ISNUMBER(N$1),IF(ROUND($B30-SUMPRODUCT($C$1:M$1,INT($C30:M30)),2)&gt;=N$1,INT(ROUND(($B30-SUMPRODUCT($C$1:M$1,$C30:M30)),2)/N$1),0),"")</f>
        <v>0</v>
      </c>
      <c r="O30" s="2">
        <f>IF(ISNUMBER(O$1),IF(ROUND($B30-SUMPRODUCT($C$1:N$1,INT($C30:N30)),2)&gt;=O$1,INT(ROUND(($B30-SUMPRODUCT($C$1:N$1,$C30:N30)),2)/O$1),0),"")</f>
        <v>0</v>
      </c>
      <c r="P30" s="2">
        <f>IF(ISNUMBER(P$1),IF(ROUND($B30-SUMPRODUCT($C$1:O$1,INT($C30:O30)),2)&gt;=P$1,INT(ROUND(($B30-SUMPRODUCT($C$1:O$1,$C30:O30)),2)/P$1),0),"")</f>
        <v>0</v>
      </c>
    </row>
    <row r="31" spans="1:21" x14ac:dyDescent="0.2">
      <c r="A31" s="20">
        <v>30</v>
      </c>
      <c r="B31" s="22">
        <f>Blad2!U35</f>
        <v>-6</v>
      </c>
      <c r="C31" s="2">
        <f t="shared" si="0"/>
        <v>0</v>
      </c>
      <c r="D31" s="2">
        <f>IF(ISNUMBER(D$1),IF(ROUND($B31-SUMPRODUCT($C$1:C$1,INT($C31:C31)),2)&gt;=D$1,INT(ROUND(($B31-SUMPRODUCT($C$1:C$1,$C31:C31)),2)/D$1),0),"")</f>
        <v>0</v>
      </c>
      <c r="E31" s="2">
        <f>IF(ISNUMBER(E$1),IF(ROUND($B31-SUMPRODUCT($C$1:D$1,INT($C31:D31)),2)&gt;=E$1,INT(ROUND(($B31-SUMPRODUCT($C$1:D$1,$C31:D31)),2)/E$1),0),"")</f>
        <v>0</v>
      </c>
      <c r="F31" s="2">
        <f>IF(ISNUMBER(F$1),IF(ROUND($B31-SUMPRODUCT($C$1:E$1,INT($C31:E31)),2)&gt;=F$1,INT(ROUND(($B31-SUMPRODUCT($C$1:E$1,$C31:E31)),2)/F$1),0),"")</f>
        <v>0</v>
      </c>
      <c r="G31" s="2">
        <f>IF(ISNUMBER(G$1),IF(ROUND($B31-SUMPRODUCT($C$1:F$1,INT($C31:F31)),2)&gt;=G$1,INT(ROUND(($B31-SUMPRODUCT($C$1:F$1,$C31:F31)),2)/G$1),0),"")</f>
        <v>0</v>
      </c>
      <c r="H31" s="2">
        <f>IF(ISNUMBER(H$1),IF(ROUND($B31-SUMPRODUCT($C$1:G$1,INT($C31:G31)),2)&gt;=H$1,INT(ROUND(($B31-SUMPRODUCT($C$1:G$1,$C31:G31)),2)/H$1),0),"")</f>
        <v>0</v>
      </c>
      <c r="I31" s="2">
        <f>IF(ISNUMBER(I$1),IF(ROUND($B31-SUMPRODUCT($C$1:H$1,INT($C31:H31)),2)&gt;=I$1,INT(ROUND(($B31-SUMPRODUCT($C$1:H$1,$C31:H31)),2)/I$1),0),"")</f>
        <v>0</v>
      </c>
      <c r="J31" s="2">
        <f>IF(ISNUMBER(J$1),IF(ROUND($B31-SUMPRODUCT($C$1:I$1,INT($C31:I31)),2)&gt;=J$1,INT(ROUND(($B31-SUMPRODUCT($C$1:I$1,$C31:I31)),2)/J$1),0),"")</f>
        <v>0</v>
      </c>
      <c r="K31" s="2">
        <f>IF(ISNUMBER(K$1),IF(ROUND($B31-SUMPRODUCT($C$1:J$1,INT($C31:J31)),2)&gt;=K$1,INT(ROUND(($B31-SUMPRODUCT($C$1:J$1,$C31:J31)),2)/K$1),0),"")</f>
        <v>0</v>
      </c>
      <c r="L31" s="2">
        <f>IF(ISNUMBER(L$1),IF(ROUND($B31-SUMPRODUCT($C$1:K$1,INT($C31:K31)),2)&gt;=L$1,INT(ROUND(($B31-SUMPRODUCT($C$1:K$1,$C31:K31)),2)/L$1),0),"")</f>
        <v>0</v>
      </c>
      <c r="M31" s="2">
        <f>IF(ISNUMBER(M$1),IF(ROUND($B31-SUMPRODUCT($C$1:L$1,INT($C31:L31)),2)&gt;=M$1,INT(ROUND(($B31-SUMPRODUCT($C$1:L$1,$C31:L31)),2)/M$1),0),"")</f>
        <v>0</v>
      </c>
      <c r="N31" s="2">
        <f>IF(ISNUMBER(N$1),IF(ROUND($B31-SUMPRODUCT($C$1:M$1,INT($C31:M31)),2)&gt;=N$1,INT(ROUND(($B31-SUMPRODUCT($C$1:M$1,$C31:M31)),2)/N$1),0),"")</f>
        <v>0</v>
      </c>
      <c r="O31" s="2">
        <f>IF(ISNUMBER(O$1),IF(ROUND($B31-SUMPRODUCT($C$1:N$1,INT($C31:N31)),2)&gt;=O$1,INT(ROUND(($B31-SUMPRODUCT($C$1:N$1,$C31:N31)),2)/O$1),0),"")</f>
        <v>0</v>
      </c>
      <c r="P31" s="2">
        <f>IF(ISNUMBER(P$1),IF(ROUND($B31-SUMPRODUCT($C$1:O$1,INT($C31:O31)),2)&gt;=P$1,INT(ROUND(($B31-SUMPRODUCT($C$1:O$1,$C31:O31)),2)/P$1),0),"")</f>
        <v>0</v>
      </c>
    </row>
    <row r="32" spans="1:21" ht="15" x14ac:dyDescent="0.2">
      <c r="B32" s="36">
        <f>SUM(B2:B31)</f>
        <v>-180</v>
      </c>
      <c r="C32" s="37">
        <f t="shared" ref="C32:P32" si="2">SUM(C2:C31)</f>
        <v>0</v>
      </c>
      <c r="D32" s="37">
        <f t="shared" si="2"/>
        <v>0</v>
      </c>
      <c r="E32" s="37">
        <f t="shared" si="2"/>
        <v>0</v>
      </c>
      <c r="F32" s="37">
        <f t="shared" si="2"/>
        <v>0</v>
      </c>
      <c r="G32" s="37">
        <f t="shared" si="2"/>
        <v>0</v>
      </c>
      <c r="H32" s="37">
        <f t="shared" si="2"/>
        <v>0</v>
      </c>
      <c r="I32" s="37">
        <f t="shared" si="2"/>
        <v>0</v>
      </c>
      <c r="J32" s="37">
        <f t="shared" si="2"/>
        <v>0</v>
      </c>
      <c r="K32" s="37">
        <f t="shared" si="2"/>
        <v>0</v>
      </c>
      <c r="L32" s="37">
        <f t="shared" si="2"/>
        <v>0</v>
      </c>
      <c r="M32" s="37">
        <f t="shared" si="2"/>
        <v>0</v>
      </c>
      <c r="N32" s="37">
        <f t="shared" si="2"/>
        <v>0</v>
      </c>
      <c r="O32" s="37">
        <f t="shared" si="2"/>
        <v>0</v>
      </c>
      <c r="P32" s="37">
        <f t="shared" si="2"/>
        <v>0</v>
      </c>
    </row>
  </sheetData>
  <phoneticPr fontId="3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T215"/>
  <sheetViews>
    <sheetView workbookViewId="0"/>
  </sheetViews>
  <sheetFormatPr defaultRowHeight="12.75" x14ac:dyDescent="0.2"/>
  <cols>
    <col min="1" max="1" width="5.28515625" customWidth="1"/>
    <col min="2" max="2" width="2.85546875" customWidth="1"/>
    <col min="7" max="7" width="1.5703125" customWidth="1"/>
    <col min="8" max="8" width="5.28515625" customWidth="1"/>
    <col min="9" max="9" width="2.85546875" customWidth="1"/>
    <col min="14" max="14" width="1.5703125" customWidth="1"/>
    <col min="15" max="15" width="5.28515625" customWidth="1"/>
    <col min="16" max="16" width="2.85546875" customWidth="1"/>
  </cols>
  <sheetData>
    <row r="1" spans="1:20" x14ac:dyDescent="0.2">
      <c r="A1" s="39" t="s">
        <v>35</v>
      </c>
      <c r="B1" s="40"/>
      <c r="C1" s="41"/>
      <c r="D1" s="40"/>
      <c r="E1" s="41"/>
      <c r="F1" s="41"/>
      <c r="G1" s="7"/>
      <c r="H1" s="40" t="s">
        <v>35</v>
      </c>
      <c r="I1" s="40"/>
      <c r="J1" s="41"/>
      <c r="K1" s="40"/>
      <c r="L1" s="41"/>
      <c r="M1" s="41"/>
      <c r="N1" s="7"/>
      <c r="O1" s="40" t="s">
        <v>35</v>
      </c>
      <c r="P1" s="40"/>
      <c r="Q1" s="41"/>
      <c r="R1" s="40"/>
      <c r="S1" s="41"/>
      <c r="T1" s="42"/>
    </row>
    <row r="2" spans="1:20" x14ac:dyDescent="0.2">
      <c r="A2" s="10"/>
      <c r="B2" s="25"/>
      <c r="C2" s="25"/>
      <c r="D2" s="25"/>
      <c r="E2" s="25"/>
      <c r="F2" s="25"/>
      <c r="G2" s="8"/>
      <c r="H2" s="25"/>
      <c r="I2" s="25"/>
      <c r="J2" s="25"/>
      <c r="K2" s="25"/>
      <c r="L2" s="25"/>
      <c r="M2" s="25"/>
      <c r="N2" s="8"/>
      <c r="O2" s="25"/>
      <c r="P2" s="25"/>
      <c r="Q2" s="25"/>
      <c r="R2" s="25"/>
      <c r="S2" s="25"/>
      <c r="T2" s="43"/>
    </row>
    <row r="3" spans="1:20" x14ac:dyDescent="0.2">
      <c r="A3" s="19" t="s">
        <v>36</v>
      </c>
      <c r="B3" s="24"/>
      <c r="C3" s="24"/>
      <c r="D3" s="24"/>
      <c r="E3" s="25"/>
      <c r="F3" s="25"/>
      <c r="G3" s="8"/>
      <c r="H3" s="24" t="s">
        <v>36</v>
      </c>
      <c r="I3" s="24"/>
      <c r="J3" s="24"/>
      <c r="K3" s="24"/>
      <c r="L3" s="25"/>
      <c r="M3" s="25"/>
      <c r="N3" s="8"/>
      <c r="O3" s="24" t="s">
        <v>36</v>
      </c>
      <c r="P3" s="24"/>
      <c r="Q3" s="24"/>
      <c r="R3" s="24"/>
      <c r="S3" s="25"/>
      <c r="T3" s="43"/>
    </row>
    <row r="4" spans="1:20" x14ac:dyDescent="0.2">
      <c r="A4" s="10"/>
      <c r="B4" s="25"/>
      <c r="C4" s="25"/>
      <c r="D4" s="25"/>
      <c r="E4" s="25"/>
      <c r="F4" s="25"/>
      <c r="G4" s="8"/>
      <c r="H4" s="25"/>
      <c r="I4" s="25"/>
      <c r="J4" s="25"/>
      <c r="K4" s="25"/>
      <c r="L4" s="25"/>
      <c r="M4" s="25"/>
      <c r="N4" s="8"/>
      <c r="O4" s="25"/>
      <c r="P4" s="25"/>
      <c r="Q4" s="25"/>
      <c r="R4" s="25"/>
      <c r="S4" s="25"/>
      <c r="T4" s="43"/>
    </row>
    <row r="5" spans="1:20" x14ac:dyDescent="0.2">
      <c r="A5" s="19" t="s">
        <v>20</v>
      </c>
      <c r="B5" s="24">
        <v>1</v>
      </c>
      <c r="C5" s="25"/>
      <c r="D5" s="25"/>
      <c r="E5" s="25"/>
      <c r="F5" s="25"/>
      <c r="G5" s="8"/>
      <c r="H5" s="24" t="s">
        <v>20</v>
      </c>
      <c r="I5" s="24">
        <v>2</v>
      </c>
      <c r="J5" s="25"/>
      <c r="K5" s="25"/>
      <c r="L5" s="25"/>
      <c r="M5" s="25"/>
      <c r="N5" s="8"/>
      <c r="O5" s="24" t="s">
        <v>20</v>
      </c>
      <c r="P5" s="24">
        <v>3</v>
      </c>
      <c r="Q5" s="25"/>
      <c r="R5" s="25"/>
      <c r="S5" s="25"/>
      <c r="T5" s="43"/>
    </row>
    <row r="6" spans="1:20" x14ac:dyDescent="0.2">
      <c r="A6" s="19" t="s">
        <v>37</v>
      </c>
      <c r="B6" s="24"/>
      <c r="C6" s="24"/>
      <c r="D6" s="30">
        <f>Blad2!P6</f>
        <v>0</v>
      </c>
      <c r="E6" s="25"/>
      <c r="F6" s="25"/>
      <c r="G6" s="8"/>
      <c r="H6" s="24" t="s">
        <v>37</v>
      </c>
      <c r="I6" s="24"/>
      <c r="J6" s="24"/>
      <c r="K6" s="30">
        <f>Blad2!P7</f>
        <v>0</v>
      </c>
      <c r="L6" s="25"/>
      <c r="M6" s="25"/>
      <c r="N6" s="8"/>
      <c r="O6" s="24" t="s">
        <v>37</v>
      </c>
      <c r="P6" s="24"/>
      <c r="Q6" s="24"/>
      <c r="R6" s="30">
        <f>Blad2!P8</f>
        <v>0</v>
      </c>
      <c r="S6" s="25"/>
      <c r="T6" s="43"/>
    </row>
    <row r="7" spans="1:20" x14ac:dyDescent="0.2">
      <c r="A7" s="19" t="s">
        <v>38</v>
      </c>
      <c r="B7" s="25"/>
      <c r="C7" s="25"/>
      <c r="D7" s="29">
        <f>Blad2!S6</f>
        <v>6</v>
      </c>
      <c r="E7" s="25"/>
      <c r="F7" s="25"/>
      <c r="G7" s="8"/>
      <c r="H7" s="24" t="s">
        <v>38</v>
      </c>
      <c r="I7" s="25"/>
      <c r="J7" s="25"/>
      <c r="K7" s="29">
        <f>Blad2!S7</f>
        <v>6</v>
      </c>
      <c r="L7" s="25"/>
      <c r="M7" s="25"/>
      <c r="N7" s="8"/>
      <c r="O7" s="24" t="s">
        <v>38</v>
      </c>
      <c r="P7" s="25"/>
      <c r="Q7" s="25"/>
      <c r="R7" s="29">
        <f>Blad2!S8</f>
        <v>6</v>
      </c>
      <c r="S7" s="25"/>
      <c r="T7" s="43"/>
    </row>
    <row r="8" spans="1:20" x14ac:dyDescent="0.2">
      <c r="A8" s="19" t="s">
        <v>39</v>
      </c>
      <c r="B8" s="25"/>
      <c r="C8" s="25"/>
      <c r="D8" s="44">
        <f>Blad2!T6</f>
        <v>0</v>
      </c>
      <c r="E8" s="25"/>
      <c r="F8" s="25"/>
      <c r="G8" s="8"/>
      <c r="H8" s="24" t="s">
        <v>39</v>
      </c>
      <c r="I8" s="25"/>
      <c r="J8" s="25"/>
      <c r="K8" s="44">
        <f>Blad2!T7</f>
        <v>0</v>
      </c>
      <c r="L8" s="25"/>
      <c r="M8" s="25"/>
      <c r="N8" s="8"/>
      <c r="O8" s="24" t="s">
        <v>39</v>
      </c>
      <c r="P8" s="25"/>
      <c r="Q8" s="25"/>
      <c r="R8" s="44">
        <f>Blad2!T8</f>
        <v>0</v>
      </c>
      <c r="S8" s="25"/>
      <c r="T8" s="43"/>
    </row>
    <row r="9" spans="1:20" x14ac:dyDescent="0.2">
      <c r="A9" s="19" t="s">
        <v>40</v>
      </c>
      <c r="B9" s="25"/>
      <c r="C9" s="25"/>
      <c r="D9" s="45">
        <f>Blad2!U6</f>
        <v>-6</v>
      </c>
      <c r="E9" s="25"/>
      <c r="F9" s="25"/>
      <c r="G9" s="8"/>
      <c r="H9" s="24" t="s">
        <v>40</v>
      </c>
      <c r="I9" s="25"/>
      <c r="J9" s="25"/>
      <c r="K9" s="45">
        <f>Blad2!U7</f>
        <v>-6</v>
      </c>
      <c r="L9" s="25"/>
      <c r="M9" s="25"/>
      <c r="N9" s="8"/>
      <c r="O9" s="24" t="s">
        <v>40</v>
      </c>
      <c r="P9" s="25"/>
      <c r="Q9" s="25"/>
      <c r="R9" s="45">
        <f>Blad2!U8</f>
        <v>-6</v>
      </c>
      <c r="S9" s="25"/>
      <c r="T9" s="43"/>
    </row>
    <row r="10" spans="1:20" x14ac:dyDescent="0.2">
      <c r="A10" s="19" t="s">
        <v>41</v>
      </c>
      <c r="B10" s="25"/>
      <c r="C10" s="25"/>
      <c r="D10" s="25"/>
      <c r="E10" s="25"/>
      <c r="F10" s="25"/>
      <c r="G10" s="8"/>
      <c r="H10" s="24" t="s">
        <v>41</v>
      </c>
      <c r="I10" s="25"/>
      <c r="J10" s="25"/>
      <c r="K10" s="25"/>
      <c r="L10" s="25"/>
      <c r="M10" s="25"/>
      <c r="N10" s="8"/>
      <c r="O10" s="24" t="s">
        <v>41</v>
      </c>
      <c r="P10" s="25"/>
      <c r="Q10" s="25"/>
      <c r="R10" s="25"/>
      <c r="S10" s="25"/>
      <c r="T10" s="43"/>
    </row>
    <row r="11" spans="1:20" x14ac:dyDescent="0.2">
      <c r="A11" s="46"/>
      <c r="B11" s="25"/>
      <c r="C11" s="25"/>
      <c r="D11" s="25"/>
      <c r="E11" s="25"/>
      <c r="F11" s="8"/>
      <c r="G11" s="8"/>
      <c r="H11" s="46"/>
      <c r="I11" s="25"/>
      <c r="J11" s="25"/>
      <c r="K11" s="25"/>
      <c r="L11" s="25"/>
      <c r="M11" s="8"/>
      <c r="N11" s="8"/>
      <c r="O11" s="46"/>
      <c r="P11" s="25"/>
      <c r="Q11" s="25"/>
      <c r="R11" s="25"/>
      <c r="S11" s="25"/>
      <c r="T11" s="8"/>
    </row>
    <row r="12" spans="1:20" x14ac:dyDescent="0.2">
      <c r="A12" s="46"/>
      <c r="B12" s="25"/>
      <c r="C12" s="25"/>
      <c r="D12" s="25"/>
      <c r="E12" s="25"/>
      <c r="F12" s="8"/>
      <c r="G12" s="8"/>
      <c r="H12" s="47"/>
      <c r="I12" s="25"/>
      <c r="J12" s="25"/>
      <c r="K12" s="25"/>
      <c r="L12" s="25"/>
      <c r="M12" s="8"/>
      <c r="N12" s="8"/>
      <c r="O12" s="47"/>
      <c r="P12" s="25"/>
      <c r="Q12" s="25"/>
      <c r="R12" s="25"/>
      <c r="S12" s="25"/>
      <c r="T12" s="8"/>
    </row>
    <row r="13" spans="1:20" x14ac:dyDescent="0.2">
      <c r="A13" s="46"/>
      <c r="B13" s="25"/>
      <c r="C13" s="25"/>
      <c r="D13" s="25"/>
      <c r="E13" s="25"/>
      <c r="F13" s="8"/>
      <c r="G13" s="8"/>
      <c r="H13" s="47"/>
      <c r="I13" s="25"/>
      <c r="J13" s="25"/>
      <c r="K13" s="25"/>
      <c r="L13" s="25"/>
      <c r="M13" s="8"/>
      <c r="N13" s="8"/>
      <c r="O13" s="47"/>
      <c r="P13" s="25"/>
      <c r="Q13" s="25"/>
      <c r="R13" s="25"/>
      <c r="S13" s="25"/>
      <c r="T13" s="8"/>
    </row>
    <row r="14" spans="1:20" x14ac:dyDescent="0.2">
      <c r="A14" s="46"/>
      <c r="B14" s="25"/>
      <c r="C14" s="25"/>
      <c r="D14" s="25"/>
      <c r="E14" s="25"/>
      <c r="F14" s="8"/>
      <c r="G14" s="8"/>
      <c r="H14" s="47"/>
      <c r="I14" s="25"/>
      <c r="J14" s="25"/>
      <c r="K14" s="25"/>
      <c r="L14" s="25"/>
      <c r="M14" s="8"/>
      <c r="N14" s="8"/>
      <c r="O14" s="47"/>
      <c r="P14" s="25"/>
      <c r="Q14" s="25"/>
      <c r="R14" s="25"/>
      <c r="S14" s="25"/>
      <c r="T14" s="8"/>
    </row>
    <row r="15" spans="1:20" x14ac:dyDescent="0.2">
      <c r="A15" s="46"/>
      <c r="B15" s="25"/>
      <c r="C15" s="25"/>
      <c r="D15" s="25"/>
      <c r="E15" s="25"/>
      <c r="F15" s="8"/>
      <c r="G15" s="8"/>
      <c r="H15" s="47"/>
      <c r="I15" s="25"/>
      <c r="J15" s="25"/>
      <c r="K15" s="25"/>
      <c r="L15" s="25"/>
      <c r="M15" s="8"/>
      <c r="N15" s="8"/>
      <c r="O15" s="47"/>
      <c r="P15" s="25"/>
      <c r="Q15" s="25"/>
      <c r="R15" s="25"/>
      <c r="S15" s="25"/>
      <c r="T15" s="8"/>
    </row>
    <row r="16" spans="1:20" x14ac:dyDescent="0.2">
      <c r="A16" s="46"/>
      <c r="B16" s="25"/>
      <c r="C16" s="25"/>
      <c r="D16" s="25"/>
      <c r="E16" s="25"/>
      <c r="F16" s="8"/>
      <c r="G16" s="8"/>
      <c r="H16" s="25"/>
      <c r="I16" s="25"/>
      <c r="J16" s="25"/>
      <c r="K16" s="25"/>
      <c r="L16" s="25"/>
      <c r="M16" s="8"/>
      <c r="N16" s="8"/>
      <c r="O16" s="25"/>
      <c r="P16" s="25"/>
      <c r="Q16" s="25"/>
      <c r="R16" s="25"/>
      <c r="S16" s="25"/>
      <c r="T16" s="8"/>
    </row>
    <row r="17" spans="1:20" x14ac:dyDescent="0.2">
      <c r="A17" s="46"/>
      <c r="B17" s="25"/>
      <c r="C17" s="25"/>
      <c r="D17" s="25"/>
      <c r="E17" s="25"/>
      <c r="F17" s="8"/>
      <c r="G17" s="8"/>
      <c r="H17" s="25"/>
      <c r="I17" s="25"/>
      <c r="J17" s="25"/>
      <c r="K17" s="25"/>
      <c r="L17" s="25"/>
      <c r="M17" s="8"/>
      <c r="N17" s="8"/>
      <c r="O17" s="25"/>
      <c r="P17" s="25"/>
      <c r="Q17" s="25"/>
      <c r="R17" s="25"/>
      <c r="S17" s="25"/>
      <c r="T17" s="8"/>
    </row>
    <row r="18" spans="1:20" x14ac:dyDescent="0.2">
      <c r="A18" s="46"/>
      <c r="B18" s="25"/>
      <c r="C18" s="25"/>
      <c r="D18" s="25"/>
      <c r="E18" s="25"/>
      <c r="F18" s="8"/>
      <c r="G18" s="8"/>
      <c r="H18" s="25"/>
      <c r="I18" s="25"/>
      <c r="J18" s="25"/>
      <c r="K18" s="25"/>
      <c r="L18" s="25"/>
      <c r="M18" s="8"/>
      <c r="N18" s="8"/>
      <c r="O18" s="25"/>
      <c r="P18" s="25"/>
      <c r="Q18" s="25"/>
      <c r="R18" s="25"/>
      <c r="S18" s="25"/>
      <c r="T18" s="8"/>
    </row>
    <row r="19" spans="1:20" x14ac:dyDescent="0.2">
      <c r="A19" s="46"/>
      <c r="B19" s="25"/>
      <c r="C19" s="25"/>
      <c r="D19" s="25"/>
      <c r="E19" s="25"/>
      <c r="F19" s="8"/>
      <c r="G19" s="8"/>
      <c r="H19" s="25"/>
      <c r="I19" s="25"/>
      <c r="J19" s="25"/>
      <c r="K19" s="25"/>
      <c r="L19" s="25"/>
      <c r="M19" s="8"/>
      <c r="N19" s="8"/>
      <c r="O19" s="25"/>
      <c r="P19" s="25"/>
      <c r="Q19" s="25"/>
      <c r="R19" s="25"/>
      <c r="S19" s="25"/>
      <c r="T19" s="8"/>
    </row>
    <row r="20" spans="1:20" x14ac:dyDescent="0.2">
      <c r="A20" s="46"/>
      <c r="B20" s="25"/>
      <c r="C20" s="25"/>
      <c r="D20" s="25"/>
      <c r="E20" s="25"/>
      <c r="F20" s="9"/>
      <c r="G20" s="8"/>
      <c r="H20" s="25"/>
      <c r="I20" s="25"/>
      <c r="J20" s="25"/>
      <c r="K20" s="25"/>
      <c r="L20" s="25"/>
      <c r="M20" s="9"/>
      <c r="N20" s="8"/>
      <c r="O20" s="25"/>
      <c r="P20" s="25"/>
      <c r="Q20" s="25"/>
      <c r="R20" s="25"/>
      <c r="S20" s="25"/>
      <c r="T20" s="9"/>
    </row>
    <row r="21" spans="1:20" x14ac:dyDescent="0.2">
      <c r="A21" s="11"/>
      <c r="B21" s="48"/>
      <c r="C21" s="48"/>
      <c r="D21" s="48"/>
      <c r="E21" s="48" t="s">
        <v>32</v>
      </c>
      <c r="F21" s="57">
        <f>SUM(F11:F20)</f>
        <v>0</v>
      </c>
      <c r="G21" s="9"/>
      <c r="H21" s="48"/>
      <c r="I21" s="48"/>
      <c r="J21" s="48"/>
      <c r="K21" s="48"/>
      <c r="L21" s="48" t="s">
        <v>32</v>
      </c>
      <c r="M21" s="57">
        <f>SUM(M11:M20)</f>
        <v>0</v>
      </c>
      <c r="N21" s="9"/>
      <c r="O21" s="48"/>
      <c r="P21" s="48"/>
      <c r="Q21" s="48"/>
      <c r="R21" s="48"/>
      <c r="S21" s="48" t="s">
        <v>32</v>
      </c>
      <c r="T21" s="58">
        <f>SUM(T11:T20)</f>
        <v>0</v>
      </c>
    </row>
    <row r="22" spans="1:20" x14ac:dyDescent="0.2">
      <c r="A22" s="10"/>
      <c r="B22" s="25"/>
      <c r="C22" s="25"/>
      <c r="D22" s="25"/>
      <c r="E22" s="25"/>
      <c r="F22" s="25"/>
      <c r="G22" s="8"/>
      <c r="H22" s="25"/>
      <c r="I22" s="25"/>
      <c r="J22" s="25"/>
      <c r="K22" s="25"/>
      <c r="L22" s="25"/>
      <c r="M22" s="25"/>
      <c r="N22" s="8"/>
      <c r="O22" s="25"/>
      <c r="P22" s="25"/>
      <c r="Q22" s="25"/>
      <c r="R22" s="25"/>
      <c r="S22" s="25"/>
      <c r="T22" s="43"/>
    </row>
    <row r="23" spans="1:20" x14ac:dyDescent="0.2">
      <c r="A23" s="19" t="s">
        <v>35</v>
      </c>
      <c r="B23" s="24"/>
      <c r="C23" s="25"/>
      <c r="D23" s="24"/>
      <c r="E23" s="25"/>
      <c r="F23" s="25"/>
      <c r="G23" s="8"/>
      <c r="H23" s="24" t="s">
        <v>35</v>
      </c>
      <c r="I23" s="24"/>
      <c r="J23" s="25"/>
      <c r="K23" s="24"/>
      <c r="L23" s="25"/>
      <c r="M23" s="25"/>
      <c r="N23" s="8"/>
      <c r="O23" s="24" t="s">
        <v>35</v>
      </c>
      <c r="P23" s="24"/>
      <c r="Q23" s="25"/>
      <c r="R23" s="24"/>
      <c r="S23" s="25"/>
      <c r="T23" s="43"/>
    </row>
    <row r="24" spans="1:20" x14ac:dyDescent="0.2">
      <c r="A24" s="10"/>
      <c r="B24" s="25"/>
      <c r="C24" s="25"/>
      <c r="D24" s="25"/>
      <c r="E24" s="25"/>
      <c r="F24" s="25"/>
      <c r="G24" s="8"/>
      <c r="H24" s="25"/>
      <c r="I24" s="25"/>
      <c r="J24" s="25"/>
      <c r="K24" s="25"/>
      <c r="L24" s="25"/>
      <c r="M24" s="25"/>
      <c r="N24" s="8"/>
      <c r="O24" s="25"/>
      <c r="P24" s="25"/>
      <c r="Q24" s="25"/>
      <c r="R24" s="25"/>
      <c r="S24" s="25"/>
      <c r="T24" s="43"/>
    </row>
    <row r="25" spans="1:20" x14ac:dyDescent="0.2">
      <c r="A25" s="19" t="s">
        <v>36</v>
      </c>
      <c r="B25" s="24"/>
      <c r="C25" s="24"/>
      <c r="D25" s="24"/>
      <c r="E25" s="25"/>
      <c r="F25" s="25"/>
      <c r="G25" s="8"/>
      <c r="H25" s="24" t="s">
        <v>36</v>
      </c>
      <c r="I25" s="24"/>
      <c r="J25" s="24"/>
      <c r="K25" s="24"/>
      <c r="L25" s="25"/>
      <c r="M25" s="25"/>
      <c r="N25" s="8"/>
      <c r="O25" s="24" t="s">
        <v>36</v>
      </c>
      <c r="P25" s="24"/>
      <c r="Q25" s="24"/>
      <c r="R25" s="24"/>
      <c r="S25" s="25"/>
      <c r="T25" s="43"/>
    </row>
    <row r="26" spans="1:20" x14ac:dyDescent="0.2">
      <c r="A26" s="10"/>
      <c r="B26" s="25"/>
      <c r="C26" s="25"/>
      <c r="D26" s="25"/>
      <c r="E26" s="25"/>
      <c r="F26" s="25"/>
      <c r="G26" s="8"/>
      <c r="H26" s="25"/>
      <c r="I26" s="25"/>
      <c r="J26" s="25"/>
      <c r="K26" s="25"/>
      <c r="L26" s="25"/>
      <c r="M26" s="25"/>
      <c r="N26" s="8"/>
      <c r="O26" s="25"/>
      <c r="P26" s="25"/>
      <c r="Q26" s="25"/>
      <c r="R26" s="25"/>
      <c r="S26" s="25"/>
      <c r="T26" s="43"/>
    </row>
    <row r="27" spans="1:20" x14ac:dyDescent="0.2">
      <c r="A27" s="19" t="s">
        <v>20</v>
      </c>
      <c r="B27" s="24">
        <v>4</v>
      </c>
      <c r="C27" s="25"/>
      <c r="D27" s="25"/>
      <c r="E27" s="25"/>
      <c r="F27" s="25"/>
      <c r="G27" s="8"/>
      <c r="H27" s="24" t="s">
        <v>20</v>
      </c>
      <c r="I27" s="24">
        <v>5</v>
      </c>
      <c r="J27" s="25"/>
      <c r="K27" s="25"/>
      <c r="L27" s="25"/>
      <c r="M27" s="25"/>
      <c r="N27" s="8"/>
      <c r="O27" s="24" t="s">
        <v>20</v>
      </c>
      <c r="P27" s="24">
        <v>6</v>
      </c>
      <c r="Q27" s="25"/>
      <c r="R27" s="25"/>
      <c r="S27" s="25"/>
      <c r="T27" s="43"/>
    </row>
    <row r="28" spans="1:20" x14ac:dyDescent="0.2">
      <c r="A28" s="19" t="s">
        <v>37</v>
      </c>
      <c r="B28" s="24"/>
      <c r="C28" s="24"/>
      <c r="D28" s="30">
        <f>Blad2!P9</f>
        <v>0</v>
      </c>
      <c r="E28" s="25"/>
      <c r="F28" s="25"/>
      <c r="G28" s="8"/>
      <c r="H28" s="24" t="s">
        <v>37</v>
      </c>
      <c r="I28" s="24"/>
      <c r="J28" s="24"/>
      <c r="K28" s="30">
        <f>Blad2!P10</f>
        <v>0</v>
      </c>
      <c r="L28" s="25"/>
      <c r="M28" s="25"/>
      <c r="N28" s="8"/>
      <c r="O28" s="24" t="s">
        <v>37</v>
      </c>
      <c r="P28" s="24"/>
      <c r="Q28" s="24"/>
      <c r="R28" s="30">
        <f>Blad2!P11</f>
        <v>0</v>
      </c>
      <c r="S28" s="25"/>
      <c r="T28" s="43"/>
    </row>
    <row r="29" spans="1:20" x14ac:dyDescent="0.2">
      <c r="A29" s="19" t="s">
        <v>38</v>
      </c>
      <c r="B29" s="25"/>
      <c r="C29" s="25"/>
      <c r="D29" s="29">
        <f>Blad2!S9</f>
        <v>6</v>
      </c>
      <c r="E29" s="25"/>
      <c r="F29" s="25"/>
      <c r="G29" s="8"/>
      <c r="H29" s="24" t="s">
        <v>38</v>
      </c>
      <c r="I29" s="25"/>
      <c r="J29" s="25"/>
      <c r="K29" s="29">
        <f>Blad2!S10</f>
        <v>6</v>
      </c>
      <c r="L29" s="25"/>
      <c r="M29" s="25"/>
      <c r="N29" s="8"/>
      <c r="O29" s="24" t="s">
        <v>38</v>
      </c>
      <c r="P29" s="25"/>
      <c r="Q29" s="25"/>
      <c r="R29" s="29">
        <f>Blad2!S11</f>
        <v>6</v>
      </c>
      <c r="S29" s="25"/>
      <c r="T29" s="43"/>
    </row>
    <row r="30" spans="1:20" x14ac:dyDescent="0.2">
      <c r="A30" s="19" t="s">
        <v>39</v>
      </c>
      <c r="B30" s="25"/>
      <c r="C30" s="25"/>
      <c r="D30" s="44">
        <f>Blad2!T9</f>
        <v>0</v>
      </c>
      <c r="E30" s="25"/>
      <c r="F30" s="25"/>
      <c r="G30" s="8"/>
      <c r="H30" s="24" t="s">
        <v>39</v>
      </c>
      <c r="I30" s="25"/>
      <c r="J30" s="25"/>
      <c r="K30" s="44">
        <f>Blad2!T10</f>
        <v>0</v>
      </c>
      <c r="L30" s="25"/>
      <c r="M30" s="25"/>
      <c r="N30" s="8"/>
      <c r="O30" s="24" t="s">
        <v>39</v>
      </c>
      <c r="P30" s="25"/>
      <c r="Q30" s="25"/>
      <c r="R30" s="44">
        <f>Blad2!T11</f>
        <v>0</v>
      </c>
      <c r="S30" s="25"/>
      <c r="T30" s="43"/>
    </row>
    <row r="31" spans="1:20" x14ac:dyDescent="0.2">
      <c r="A31" s="19" t="s">
        <v>40</v>
      </c>
      <c r="B31" s="25"/>
      <c r="C31" s="25"/>
      <c r="D31" s="45">
        <f>Blad2!U9</f>
        <v>-6</v>
      </c>
      <c r="E31" s="25"/>
      <c r="F31" s="25"/>
      <c r="G31" s="8"/>
      <c r="H31" s="24" t="s">
        <v>40</v>
      </c>
      <c r="I31" s="25"/>
      <c r="J31" s="25"/>
      <c r="K31" s="45">
        <f>Blad2!U10</f>
        <v>-6</v>
      </c>
      <c r="L31" s="25"/>
      <c r="M31" s="25"/>
      <c r="N31" s="8"/>
      <c r="O31" s="24" t="s">
        <v>40</v>
      </c>
      <c r="P31" s="25"/>
      <c r="Q31" s="25"/>
      <c r="R31" s="45">
        <f>Blad2!U11</f>
        <v>-6</v>
      </c>
      <c r="S31" s="25"/>
      <c r="T31" s="43"/>
    </row>
    <row r="32" spans="1:20" x14ac:dyDescent="0.2">
      <c r="A32" s="19" t="s">
        <v>41</v>
      </c>
      <c r="B32" s="25"/>
      <c r="C32" s="25"/>
      <c r="D32" s="25"/>
      <c r="E32" s="25"/>
      <c r="F32" s="25"/>
      <c r="G32" s="8"/>
      <c r="H32" s="24" t="s">
        <v>41</v>
      </c>
      <c r="I32" s="25"/>
      <c r="J32" s="25"/>
      <c r="K32" s="25"/>
      <c r="L32" s="25"/>
      <c r="M32" s="25"/>
      <c r="N32" s="8"/>
      <c r="O32" s="24" t="s">
        <v>41</v>
      </c>
      <c r="P32" s="25"/>
      <c r="Q32" s="25"/>
      <c r="R32" s="25"/>
      <c r="S32" s="25"/>
      <c r="T32" s="43"/>
    </row>
    <row r="33" spans="1:20" x14ac:dyDescent="0.2">
      <c r="A33" s="46"/>
      <c r="B33" s="25"/>
      <c r="C33" s="25"/>
      <c r="D33" s="25"/>
      <c r="E33" s="25"/>
      <c r="F33" s="8"/>
      <c r="G33" s="8"/>
      <c r="H33" s="47"/>
      <c r="I33" s="25"/>
      <c r="J33" s="25"/>
      <c r="K33" s="25"/>
      <c r="L33" s="25"/>
      <c r="M33" s="8"/>
      <c r="N33" s="8"/>
      <c r="O33" s="47"/>
      <c r="P33" s="25"/>
      <c r="Q33" s="25"/>
      <c r="R33" s="25"/>
      <c r="S33" s="25"/>
      <c r="T33" s="8"/>
    </row>
    <row r="34" spans="1:20" x14ac:dyDescent="0.2">
      <c r="A34" s="46"/>
      <c r="B34" s="25"/>
      <c r="C34" s="25"/>
      <c r="D34" s="25"/>
      <c r="E34" s="25"/>
      <c r="F34" s="8"/>
      <c r="G34" s="8"/>
      <c r="H34" s="47"/>
      <c r="I34" s="25"/>
      <c r="J34" s="25"/>
      <c r="K34" s="25"/>
      <c r="L34" s="25"/>
      <c r="M34" s="8"/>
      <c r="N34" s="8"/>
      <c r="O34" s="47"/>
      <c r="P34" s="25"/>
      <c r="Q34" s="25"/>
      <c r="R34" s="25"/>
      <c r="S34" s="25"/>
      <c r="T34" s="8"/>
    </row>
    <row r="35" spans="1:20" x14ac:dyDescent="0.2">
      <c r="A35" s="46"/>
      <c r="B35" s="25"/>
      <c r="C35" s="25"/>
      <c r="D35" s="25"/>
      <c r="E35" s="25"/>
      <c r="F35" s="8"/>
      <c r="G35" s="8"/>
      <c r="H35" s="47"/>
      <c r="I35" s="25"/>
      <c r="J35" s="25"/>
      <c r="K35" s="25"/>
      <c r="L35" s="25"/>
      <c r="M35" s="8"/>
      <c r="N35" s="8"/>
      <c r="O35" s="47"/>
      <c r="P35" s="25"/>
      <c r="Q35" s="25"/>
      <c r="R35" s="25"/>
      <c r="S35" s="25"/>
      <c r="T35" s="8"/>
    </row>
    <row r="36" spans="1:20" x14ac:dyDescent="0.2">
      <c r="A36" s="46"/>
      <c r="B36" s="25"/>
      <c r="C36" s="25"/>
      <c r="D36" s="25"/>
      <c r="E36" s="25"/>
      <c r="F36" s="8"/>
      <c r="G36" s="8"/>
      <c r="H36" s="47"/>
      <c r="I36" s="25"/>
      <c r="J36" s="25"/>
      <c r="K36" s="25"/>
      <c r="L36" s="25"/>
      <c r="M36" s="8"/>
      <c r="N36" s="8"/>
      <c r="O36" s="47"/>
      <c r="P36" s="25"/>
      <c r="Q36" s="25"/>
      <c r="R36" s="25"/>
      <c r="S36" s="25"/>
      <c r="T36" s="8"/>
    </row>
    <row r="37" spans="1:20" x14ac:dyDescent="0.2">
      <c r="A37" s="46"/>
      <c r="B37" s="25"/>
      <c r="C37" s="25"/>
      <c r="D37" s="25"/>
      <c r="E37" s="25"/>
      <c r="F37" s="8"/>
      <c r="G37" s="8"/>
      <c r="H37" s="47"/>
      <c r="I37" s="25"/>
      <c r="J37" s="25"/>
      <c r="K37" s="25"/>
      <c r="L37" s="25"/>
      <c r="M37" s="8"/>
      <c r="N37" s="8"/>
      <c r="O37" s="47"/>
      <c r="P37" s="25"/>
      <c r="Q37" s="25"/>
      <c r="R37" s="25"/>
      <c r="S37" s="25"/>
      <c r="T37" s="8"/>
    </row>
    <row r="38" spans="1:20" x14ac:dyDescent="0.2">
      <c r="A38" s="46"/>
      <c r="B38" s="25"/>
      <c r="C38" s="25"/>
      <c r="D38" s="25"/>
      <c r="E38" s="25"/>
      <c r="F38" s="8"/>
      <c r="G38" s="8"/>
      <c r="H38" s="25"/>
      <c r="I38" s="25"/>
      <c r="J38" s="25"/>
      <c r="K38" s="25"/>
      <c r="L38" s="25"/>
      <c r="M38" s="8"/>
      <c r="N38" s="8"/>
      <c r="O38" s="25"/>
      <c r="P38" s="25"/>
      <c r="Q38" s="25"/>
      <c r="R38" s="25"/>
      <c r="S38" s="25"/>
      <c r="T38" s="8"/>
    </row>
    <row r="39" spans="1:20" x14ac:dyDescent="0.2">
      <c r="A39" s="46"/>
      <c r="B39" s="25"/>
      <c r="C39" s="25"/>
      <c r="D39" s="25"/>
      <c r="E39" s="25"/>
      <c r="F39" s="8"/>
      <c r="G39" s="8"/>
      <c r="H39" s="25"/>
      <c r="I39" s="25"/>
      <c r="J39" s="25"/>
      <c r="K39" s="25"/>
      <c r="L39" s="25"/>
      <c r="M39" s="8"/>
      <c r="N39" s="8"/>
      <c r="O39" s="25"/>
      <c r="P39" s="25"/>
      <c r="Q39" s="25"/>
      <c r="R39" s="25"/>
      <c r="S39" s="25"/>
      <c r="T39" s="8"/>
    </row>
    <row r="40" spans="1:20" x14ac:dyDescent="0.2">
      <c r="A40" s="46"/>
      <c r="B40" s="25"/>
      <c r="C40" s="25"/>
      <c r="D40" s="25"/>
      <c r="E40" s="25"/>
      <c r="F40" s="8"/>
      <c r="G40" s="8"/>
      <c r="H40" s="25"/>
      <c r="I40" s="25"/>
      <c r="J40" s="25"/>
      <c r="K40" s="25"/>
      <c r="L40" s="25"/>
      <c r="M40" s="8"/>
      <c r="N40" s="8"/>
      <c r="O40" s="25"/>
      <c r="P40" s="25"/>
      <c r="Q40" s="25"/>
      <c r="R40" s="25"/>
      <c r="S40" s="25"/>
      <c r="T40" s="8"/>
    </row>
    <row r="41" spans="1:20" x14ac:dyDescent="0.2">
      <c r="A41" s="46"/>
      <c r="B41" s="25"/>
      <c r="C41" s="25"/>
      <c r="D41" s="25"/>
      <c r="E41" s="25"/>
      <c r="F41" s="8"/>
      <c r="G41" s="8"/>
      <c r="H41" s="25"/>
      <c r="I41" s="25"/>
      <c r="J41" s="25"/>
      <c r="K41" s="25"/>
      <c r="L41" s="25"/>
      <c r="M41" s="8"/>
      <c r="N41" s="8"/>
      <c r="O41" s="25"/>
      <c r="P41" s="25"/>
      <c r="Q41" s="25"/>
      <c r="R41" s="25"/>
      <c r="S41" s="25"/>
      <c r="T41" s="8"/>
    </row>
    <row r="42" spans="1:20" x14ac:dyDescent="0.2">
      <c r="A42" s="46"/>
      <c r="B42" s="25"/>
      <c r="C42" s="25"/>
      <c r="D42" s="25"/>
      <c r="E42" s="25"/>
      <c r="F42" s="9"/>
      <c r="G42" s="8"/>
      <c r="H42" s="25"/>
      <c r="I42" s="25"/>
      <c r="J42" s="25"/>
      <c r="K42" s="25"/>
      <c r="L42" s="25"/>
      <c r="M42" s="9"/>
      <c r="N42" s="8"/>
      <c r="O42" s="25"/>
      <c r="P42" s="25"/>
      <c r="Q42" s="25"/>
      <c r="R42" s="25"/>
      <c r="S42" s="25"/>
      <c r="T42" s="9"/>
    </row>
    <row r="43" spans="1:20" x14ac:dyDescent="0.2">
      <c r="A43" s="11"/>
      <c r="B43" s="48"/>
      <c r="C43" s="48"/>
      <c r="D43" s="48"/>
      <c r="E43" s="48" t="s">
        <v>32</v>
      </c>
      <c r="F43" s="57">
        <f>SUM(F33:F42)</f>
        <v>0</v>
      </c>
      <c r="G43" s="9"/>
      <c r="H43" s="48"/>
      <c r="I43" s="48"/>
      <c r="J43" s="48"/>
      <c r="K43" s="48"/>
      <c r="L43" s="48" t="s">
        <v>32</v>
      </c>
      <c r="M43" s="57">
        <f>SUM(M33:M42)</f>
        <v>0</v>
      </c>
      <c r="N43" s="9"/>
      <c r="O43" s="48"/>
      <c r="P43" s="48"/>
      <c r="Q43" s="48"/>
      <c r="R43" s="48"/>
      <c r="S43" s="48" t="s">
        <v>32</v>
      </c>
      <c r="T43" s="58">
        <f>SUM(T33:T42)</f>
        <v>0</v>
      </c>
    </row>
    <row r="44" spans="1:20" x14ac:dyDescent="0.2">
      <c r="A44" s="39" t="s">
        <v>35</v>
      </c>
      <c r="B44" s="40"/>
      <c r="C44" s="41"/>
      <c r="D44" s="41"/>
      <c r="E44" s="41"/>
      <c r="F44" s="41"/>
      <c r="G44" s="7"/>
      <c r="H44" s="40" t="s">
        <v>35</v>
      </c>
      <c r="I44" s="40"/>
      <c r="J44" s="41"/>
      <c r="K44" s="41"/>
      <c r="L44" s="41"/>
      <c r="M44" s="41"/>
      <c r="N44" s="7"/>
      <c r="O44" s="40" t="s">
        <v>35</v>
      </c>
      <c r="P44" s="40"/>
      <c r="Q44" s="41"/>
      <c r="R44" s="41"/>
      <c r="S44" s="41"/>
      <c r="T44" s="42"/>
    </row>
    <row r="45" spans="1:20" x14ac:dyDescent="0.2">
      <c r="A45" s="10"/>
      <c r="B45" s="25"/>
      <c r="C45" s="25"/>
      <c r="D45" s="25"/>
      <c r="E45" s="25"/>
      <c r="F45" s="25"/>
      <c r="G45" s="8"/>
      <c r="H45" s="25"/>
      <c r="I45" s="25"/>
      <c r="J45" s="25"/>
      <c r="K45" s="25"/>
      <c r="L45" s="25"/>
      <c r="M45" s="25"/>
      <c r="N45" s="8"/>
      <c r="O45" s="25"/>
      <c r="P45" s="25"/>
      <c r="Q45" s="25"/>
      <c r="R45" s="25"/>
      <c r="S45" s="25"/>
      <c r="T45" s="43"/>
    </row>
    <row r="46" spans="1:20" x14ac:dyDescent="0.2">
      <c r="A46" s="19" t="s">
        <v>36</v>
      </c>
      <c r="B46" s="24"/>
      <c r="C46" s="24"/>
      <c r="D46" s="24"/>
      <c r="E46" s="25"/>
      <c r="F46" s="25"/>
      <c r="G46" s="8"/>
      <c r="H46" s="24" t="s">
        <v>36</v>
      </c>
      <c r="I46" s="24"/>
      <c r="J46" s="24"/>
      <c r="K46" s="24"/>
      <c r="L46" s="25"/>
      <c r="M46" s="25"/>
      <c r="N46" s="8"/>
      <c r="O46" s="24" t="s">
        <v>36</v>
      </c>
      <c r="P46" s="24"/>
      <c r="Q46" s="24"/>
      <c r="R46" s="24"/>
      <c r="S46" s="25"/>
      <c r="T46" s="43"/>
    </row>
    <row r="47" spans="1:20" x14ac:dyDescent="0.2">
      <c r="A47" s="10"/>
      <c r="B47" s="25"/>
      <c r="C47" s="25"/>
      <c r="D47" s="25"/>
      <c r="E47" s="25"/>
      <c r="F47" s="25"/>
      <c r="G47" s="8"/>
      <c r="H47" s="25"/>
      <c r="I47" s="25"/>
      <c r="J47" s="25"/>
      <c r="K47" s="25"/>
      <c r="L47" s="25"/>
      <c r="M47" s="25"/>
      <c r="N47" s="8"/>
      <c r="O47" s="25"/>
      <c r="P47" s="25"/>
      <c r="Q47" s="25"/>
      <c r="R47" s="25"/>
      <c r="S47" s="25"/>
      <c r="T47" s="43"/>
    </row>
    <row r="48" spans="1:20" x14ac:dyDescent="0.2">
      <c r="A48" s="19" t="s">
        <v>20</v>
      </c>
      <c r="B48" s="24">
        <v>7</v>
      </c>
      <c r="C48" s="25"/>
      <c r="D48" s="25"/>
      <c r="E48" s="25"/>
      <c r="F48" s="25"/>
      <c r="G48" s="8"/>
      <c r="H48" s="24" t="s">
        <v>20</v>
      </c>
      <c r="I48" s="24">
        <v>8</v>
      </c>
      <c r="J48" s="25"/>
      <c r="K48" s="25"/>
      <c r="L48" s="25"/>
      <c r="M48" s="25"/>
      <c r="N48" s="8"/>
      <c r="O48" s="24" t="s">
        <v>20</v>
      </c>
      <c r="P48" s="24">
        <v>9</v>
      </c>
      <c r="Q48" s="25"/>
      <c r="R48" s="25"/>
      <c r="S48" s="25"/>
      <c r="T48" s="43"/>
    </row>
    <row r="49" spans="1:20" x14ac:dyDescent="0.2">
      <c r="A49" s="19" t="s">
        <v>37</v>
      </c>
      <c r="B49" s="24"/>
      <c r="C49" s="24"/>
      <c r="D49" s="30">
        <f>Blad2!P12</f>
        <v>0</v>
      </c>
      <c r="E49" s="25"/>
      <c r="F49" s="25"/>
      <c r="G49" s="8"/>
      <c r="H49" s="24" t="s">
        <v>37</v>
      </c>
      <c r="I49" s="24"/>
      <c r="J49" s="24"/>
      <c r="K49" s="30">
        <f>Blad2!P13</f>
        <v>0</v>
      </c>
      <c r="L49" s="25"/>
      <c r="M49" s="25"/>
      <c r="N49" s="8"/>
      <c r="O49" s="24" t="s">
        <v>37</v>
      </c>
      <c r="P49" s="24"/>
      <c r="Q49" s="24"/>
      <c r="R49" s="30">
        <f>Blad2!P14</f>
        <v>0</v>
      </c>
      <c r="S49" s="25"/>
      <c r="T49" s="43"/>
    </row>
    <row r="50" spans="1:20" x14ac:dyDescent="0.2">
      <c r="A50" s="19" t="s">
        <v>38</v>
      </c>
      <c r="B50" s="25"/>
      <c r="C50" s="25"/>
      <c r="D50" s="29">
        <f>Blad2!S12</f>
        <v>6</v>
      </c>
      <c r="E50" s="25"/>
      <c r="F50" s="25"/>
      <c r="G50" s="8"/>
      <c r="H50" s="24" t="s">
        <v>38</v>
      </c>
      <c r="I50" s="25"/>
      <c r="J50" s="25"/>
      <c r="K50" s="29">
        <f>Blad2!S13</f>
        <v>6</v>
      </c>
      <c r="L50" s="25"/>
      <c r="M50" s="25"/>
      <c r="N50" s="8"/>
      <c r="O50" s="24" t="s">
        <v>38</v>
      </c>
      <c r="P50" s="25"/>
      <c r="Q50" s="25"/>
      <c r="R50" s="29">
        <f>Blad2!S14</f>
        <v>6</v>
      </c>
      <c r="S50" s="25"/>
      <c r="T50" s="43"/>
    </row>
    <row r="51" spans="1:20" x14ac:dyDescent="0.2">
      <c r="A51" s="19" t="s">
        <v>39</v>
      </c>
      <c r="B51" s="25"/>
      <c r="C51" s="25"/>
      <c r="D51" s="44">
        <f>Blad2!T12</f>
        <v>0</v>
      </c>
      <c r="E51" s="25"/>
      <c r="F51" s="25"/>
      <c r="G51" s="8"/>
      <c r="H51" s="24" t="s">
        <v>39</v>
      </c>
      <c r="I51" s="25"/>
      <c r="J51" s="25"/>
      <c r="K51" s="44">
        <f>Blad2!T13</f>
        <v>0</v>
      </c>
      <c r="L51" s="25"/>
      <c r="M51" s="25"/>
      <c r="N51" s="8"/>
      <c r="O51" s="24" t="s">
        <v>39</v>
      </c>
      <c r="P51" s="25"/>
      <c r="Q51" s="25"/>
      <c r="R51" s="44">
        <f>Blad2!T14</f>
        <v>0</v>
      </c>
      <c r="S51" s="25"/>
      <c r="T51" s="43"/>
    </row>
    <row r="52" spans="1:20" x14ac:dyDescent="0.2">
      <c r="A52" s="19" t="s">
        <v>40</v>
      </c>
      <c r="B52" s="25"/>
      <c r="C52" s="25"/>
      <c r="D52" s="45">
        <f>Blad2!U12</f>
        <v>-6</v>
      </c>
      <c r="E52" s="25"/>
      <c r="F52" s="25"/>
      <c r="G52" s="8"/>
      <c r="H52" s="24" t="s">
        <v>40</v>
      </c>
      <c r="I52" s="25"/>
      <c r="J52" s="25"/>
      <c r="K52" s="45">
        <f>Blad2!U13</f>
        <v>-6</v>
      </c>
      <c r="L52" s="25"/>
      <c r="M52" s="25"/>
      <c r="N52" s="8"/>
      <c r="O52" s="24" t="s">
        <v>40</v>
      </c>
      <c r="P52" s="25"/>
      <c r="Q52" s="25"/>
      <c r="R52" s="45">
        <f>Blad2!U14</f>
        <v>-6</v>
      </c>
      <c r="S52" s="25"/>
      <c r="T52" s="43"/>
    </row>
    <row r="53" spans="1:20" x14ac:dyDescent="0.2">
      <c r="A53" s="19" t="s">
        <v>41</v>
      </c>
      <c r="B53" s="25"/>
      <c r="C53" s="25"/>
      <c r="D53" s="25"/>
      <c r="E53" s="25"/>
      <c r="F53" s="25"/>
      <c r="G53" s="8"/>
      <c r="H53" s="24" t="s">
        <v>41</v>
      </c>
      <c r="I53" s="25"/>
      <c r="J53" s="25"/>
      <c r="K53" s="25"/>
      <c r="L53" s="25"/>
      <c r="M53" s="25"/>
      <c r="N53" s="8"/>
      <c r="O53" s="24" t="s">
        <v>41</v>
      </c>
      <c r="P53" s="25"/>
      <c r="Q53" s="25"/>
      <c r="R53" s="25"/>
      <c r="S53" s="25"/>
      <c r="T53" s="43"/>
    </row>
    <row r="54" spans="1:20" x14ac:dyDescent="0.2">
      <c r="A54" s="46"/>
      <c r="B54" s="25"/>
      <c r="C54" s="25"/>
      <c r="D54" s="25"/>
      <c r="E54" s="25"/>
      <c r="F54" s="8"/>
      <c r="G54" s="8"/>
      <c r="H54" s="47"/>
      <c r="I54" s="25"/>
      <c r="J54" s="25"/>
      <c r="K54" s="25"/>
      <c r="L54" s="25"/>
      <c r="M54" s="8"/>
      <c r="N54" s="8"/>
      <c r="O54" s="47"/>
      <c r="P54" s="25"/>
      <c r="Q54" s="25"/>
      <c r="R54" s="25"/>
      <c r="S54" s="25"/>
      <c r="T54" s="8"/>
    </row>
    <row r="55" spans="1:20" x14ac:dyDescent="0.2">
      <c r="A55" s="46"/>
      <c r="B55" s="25"/>
      <c r="C55" s="25"/>
      <c r="D55" s="25"/>
      <c r="E55" s="25"/>
      <c r="F55" s="8"/>
      <c r="G55" s="8"/>
      <c r="H55" s="47"/>
      <c r="I55" s="25"/>
      <c r="J55" s="25"/>
      <c r="K55" s="25"/>
      <c r="L55" s="25"/>
      <c r="M55" s="8"/>
      <c r="N55" s="8"/>
      <c r="O55" s="47"/>
      <c r="P55" s="25"/>
      <c r="Q55" s="25"/>
      <c r="R55" s="25"/>
      <c r="S55" s="25"/>
      <c r="T55" s="8"/>
    </row>
    <row r="56" spans="1:20" x14ac:dyDescent="0.2">
      <c r="A56" s="46"/>
      <c r="B56" s="25"/>
      <c r="C56" s="25"/>
      <c r="D56" s="25"/>
      <c r="E56" s="25"/>
      <c r="F56" s="8"/>
      <c r="G56" s="8"/>
      <c r="H56" s="47"/>
      <c r="I56" s="25"/>
      <c r="J56" s="25"/>
      <c r="K56" s="25"/>
      <c r="L56" s="25"/>
      <c r="M56" s="8"/>
      <c r="N56" s="8"/>
      <c r="O56" s="47"/>
      <c r="P56" s="25"/>
      <c r="Q56" s="25"/>
      <c r="R56" s="25"/>
      <c r="S56" s="25"/>
      <c r="T56" s="8"/>
    </row>
    <row r="57" spans="1:20" x14ac:dyDescent="0.2">
      <c r="A57" s="46"/>
      <c r="B57" s="25"/>
      <c r="C57" s="25"/>
      <c r="D57" s="25"/>
      <c r="E57" s="25"/>
      <c r="F57" s="8"/>
      <c r="G57" s="8"/>
      <c r="H57" s="47"/>
      <c r="I57" s="25"/>
      <c r="J57" s="25"/>
      <c r="K57" s="25"/>
      <c r="L57" s="25"/>
      <c r="M57" s="8"/>
      <c r="N57" s="8"/>
      <c r="O57" s="47"/>
      <c r="P57" s="25"/>
      <c r="Q57" s="25"/>
      <c r="R57" s="25"/>
      <c r="S57" s="25"/>
      <c r="T57" s="8"/>
    </row>
    <row r="58" spans="1:20" x14ac:dyDescent="0.2">
      <c r="A58" s="46"/>
      <c r="B58" s="25"/>
      <c r="C58" s="25"/>
      <c r="D58" s="25"/>
      <c r="E58" s="25"/>
      <c r="F58" s="8"/>
      <c r="G58" s="8"/>
      <c r="H58" s="47"/>
      <c r="I58" s="25"/>
      <c r="J58" s="25"/>
      <c r="K58" s="25"/>
      <c r="L58" s="25"/>
      <c r="M58" s="8"/>
      <c r="N58" s="8"/>
      <c r="O58" s="47"/>
      <c r="P58" s="25"/>
      <c r="Q58" s="25"/>
      <c r="R58" s="25"/>
      <c r="S58" s="25"/>
      <c r="T58" s="8"/>
    </row>
    <row r="59" spans="1:20" x14ac:dyDescent="0.2">
      <c r="A59" s="46"/>
      <c r="B59" s="25"/>
      <c r="C59" s="25"/>
      <c r="D59" s="25"/>
      <c r="E59" s="25"/>
      <c r="F59" s="8"/>
      <c r="G59" s="8"/>
      <c r="H59" s="25"/>
      <c r="I59" s="25"/>
      <c r="J59" s="25"/>
      <c r="K59" s="25"/>
      <c r="L59" s="25"/>
      <c r="M59" s="8"/>
      <c r="N59" s="8"/>
      <c r="O59" s="25"/>
      <c r="P59" s="25"/>
      <c r="Q59" s="25"/>
      <c r="R59" s="25"/>
      <c r="S59" s="25"/>
      <c r="T59" s="8"/>
    </row>
    <row r="60" spans="1:20" x14ac:dyDescent="0.2">
      <c r="A60" s="46"/>
      <c r="B60" s="25"/>
      <c r="C60" s="25"/>
      <c r="D60" s="25"/>
      <c r="E60" s="25"/>
      <c r="F60" s="8"/>
      <c r="G60" s="8"/>
      <c r="H60" s="25"/>
      <c r="I60" s="25"/>
      <c r="J60" s="25"/>
      <c r="K60" s="25"/>
      <c r="L60" s="25"/>
      <c r="M60" s="8"/>
      <c r="N60" s="8"/>
      <c r="O60" s="25"/>
      <c r="P60" s="25"/>
      <c r="Q60" s="25"/>
      <c r="R60" s="25"/>
      <c r="S60" s="25"/>
      <c r="T60" s="8"/>
    </row>
    <row r="61" spans="1:20" x14ac:dyDescent="0.2">
      <c r="A61" s="46"/>
      <c r="B61" s="25"/>
      <c r="C61" s="25"/>
      <c r="D61" s="25"/>
      <c r="E61" s="25"/>
      <c r="F61" s="8"/>
      <c r="G61" s="8"/>
      <c r="H61" s="25"/>
      <c r="I61" s="25"/>
      <c r="J61" s="25"/>
      <c r="K61" s="25"/>
      <c r="L61" s="25"/>
      <c r="M61" s="8"/>
      <c r="N61" s="8"/>
      <c r="O61" s="25"/>
      <c r="P61" s="25"/>
      <c r="Q61" s="25"/>
      <c r="R61" s="25"/>
      <c r="S61" s="25"/>
      <c r="T61" s="8"/>
    </row>
    <row r="62" spans="1:20" x14ac:dyDescent="0.2">
      <c r="A62" s="46"/>
      <c r="B62" s="25"/>
      <c r="C62" s="25"/>
      <c r="D62" s="25"/>
      <c r="E62" s="25"/>
      <c r="F62" s="8"/>
      <c r="G62" s="8"/>
      <c r="H62" s="25"/>
      <c r="I62" s="25"/>
      <c r="J62" s="25"/>
      <c r="K62" s="25"/>
      <c r="L62" s="25"/>
      <c r="M62" s="8"/>
      <c r="N62" s="8"/>
      <c r="O62" s="25"/>
      <c r="P62" s="25"/>
      <c r="Q62" s="25"/>
      <c r="R62" s="25"/>
      <c r="S62" s="25"/>
      <c r="T62" s="8"/>
    </row>
    <row r="63" spans="1:20" x14ac:dyDescent="0.2">
      <c r="A63" s="46"/>
      <c r="B63" s="25"/>
      <c r="C63" s="25"/>
      <c r="D63" s="25"/>
      <c r="E63" s="25"/>
      <c r="F63" s="9"/>
      <c r="G63" s="8"/>
      <c r="H63" s="25"/>
      <c r="I63" s="25"/>
      <c r="J63" s="25"/>
      <c r="K63" s="25"/>
      <c r="L63" s="25"/>
      <c r="M63" s="9"/>
      <c r="N63" s="8"/>
      <c r="O63" s="25"/>
      <c r="P63" s="25"/>
      <c r="Q63" s="25"/>
      <c r="R63" s="25"/>
      <c r="S63" s="25"/>
      <c r="T63" s="9"/>
    </row>
    <row r="64" spans="1:20" x14ac:dyDescent="0.2">
      <c r="A64" s="11"/>
      <c r="B64" s="48"/>
      <c r="C64" s="48"/>
      <c r="D64" s="48"/>
      <c r="E64" s="48" t="s">
        <v>32</v>
      </c>
      <c r="F64" s="57">
        <f>SUM(F54:F63)</f>
        <v>0</v>
      </c>
      <c r="G64" s="9"/>
      <c r="H64" s="48"/>
      <c r="I64" s="48"/>
      <c r="J64" s="48"/>
      <c r="K64" s="48"/>
      <c r="L64" s="48" t="s">
        <v>32</v>
      </c>
      <c r="M64" s="57">
        <f>SUM(M54:M63)</f>
        <v>0</v>
      </c>
      <c r="N64" s="9"/>
      <c r="O64" s="48"/>
      <c r="P64" s="48"/>
      <c r="Q64" s="48"/>
      <c r="R64" s="48"/>
      <c r="S64" s="48" t="s">
        <v>32</v>
      </c>
      <c r="T64" s="58">
        <f>SUM(T54:T63)</f>
        <v>0</v>
      </c>
    </row>
    <row r="65" spans="1:20" x14ac:dyDescent="0.2">
      <c r="A65" s="10"/>
      <c r="B65" s="25"/>
      <c r="C65" s="25"/>
      <c r="D65" s="25"/>
      <c r="E65" s="25"/>
      <c r="F65" s="25"/>
      <c r="G65" s="8"/>
      <c r="H65" s="25"/>
      <c r="I65" s="25"/>
      <c r="J65" s="25"/>
      <c r="K65" s="25"/>
      <c r="L65" s="25"/>
      <c r="M65" s="25"/>
      <c r="N65" s="8"/>
      <c r="O65" s="25"/>
      <c r="P65" s="25"/>
      <c r="Q65" s="25"/>
      <c r="R65" s="25"/>
      <c r="S65" s="25"/>
      <c r="T65" s="43"/>
    </row>
    <row r="66" spans="1:20" x14ac:dyDescent="0.2">
      <c r="A66" s="19" t="s">
        <v>35</v>
      </c>
      <c r="B66" s="24"/>
      <c r="C66" s="25"/>
      <c r="D66" s="25"/>
      <c r="E66" s="25"/>
      <c r="F66" s="25"/>
      <c r="G66" s="8"/>
      <c r="H66" s="24" t="s">
        <v>35</v>
      </c>
      <c r="I66" s="24"/>
      <c r="J66" s="25"/>
      <c r="K66" s="25"/>
      <c r="L66" s="25"/>
      <c r="M66" s="25"/>
      <c r="N66" s="8"/>
      <c r="O66" s="24" t="s">
        <v>35</v>
      </c>
      <c r="P66" s="24"/>
      <c r="Q66" s="25"/>
      <c r="R66" s="25"/>
      <c r="S66" s="25"/>
      <c r="T66" s="43"/>
    </row>
    <row r="67" spans="1:20" x14ac:dyDescent="0.2">
      <c r="A67" s="10"/>
      <c r="B67" s="25"/>
      <c r="C67" s="25"/>
      <c r="D67" s="25"/>
      <c r="E67" s="25"/>
      <c r="F67" s="25"/>
      <c r="G67" s="8"/>
      <c r="H67" s="25"/>
      <c r="I67" s="25"/>
      <c r="J67" s="25"/>
      <c r="K67" s="25"/>
      <c r="L67" s="25"/>
      <c r="M67" s="25"/>
      <c r="N67" s="8"/>
      <c r="O67" s="25"/>
      <c r="P67" s="25"/>
      <c r="Q67" s="25"/>
      <c r="R67" s="25"/>
      <c r="S67" s="25"/>
      <c r="T67" s="43"/>
    </row>
    <row r="68" spans="1:20" x14ac:dyDescent="0.2">
      <c r="A68" s="19" t="s">
        <v>36</v>
      </c>
      <c r="B68" s="24"/>
      <c r="C68" s="24"/>
      <c r="D68" s="24"/>
      <c r="E68" s="25"/>
      <c r="F68" s="25"/>
      <c r="G68" s="8"/>
      <c r="H68" s="24" t="s">
        <v>36</v>
      </c>
      <c r="I68" s="24"/>
      <c r="J68" s="24"/>
      <c r="K68" s="24"/>
      <c r="L68" s="25"/>
      <c r="M68" s="25"/>
      <c r="N68" s="8"/>
      <c r="O68" s="24" t="s">
        <v>36</v>
      </c>
      <c r="P68" s="24"/>
      <c r="Q68" s="24"/>
      <c r="R68" s="24"/>
      <c r="S68" s="25"/>
      <c r="T68" s="43"/>
    </row>
    <row r="69" spans="1:20" x14ac:dyDescent="0.2">
      <c r="A69" s="10"/>
      <c r="B69" s="25"/>
      <c r="C69" s="25"/>
      <c r="D69" s="25"/>
      <c r="E69" s="25"/>
      <c r="F69" s="25"/>
      <c r="G69" s="8"/>
      <c r="H69" s="25"/>
      <c r="I69" s="25"/>
      <c r="J69" s="25"/>
      <c r="K69" s="25"/>
      <c r="L69" s="25"/>
      <c r="M69" s="25"/>
      <c r="N69" s="8"/>
      <c r="O69" s="25"/>
      <c r="P69" s="25"/>
      <c r="Q69" s="25"/>
      <c r="R69" s="25"/>
      <c r="S69" s="25"/>
      <c r="T69" s="43"/>
    </row>
    <row r="70" spans="1:20" x14ac:dyDescent="0.2">
      <c r="A70" s="19" t="s">
        <v>20</v>
      </c>
      <c r="B70" s="24">
        <v>10</v>
      </c>
      <c r="C70" s="25"/>
      <c r="D70" s="25"/>
      <c r="E70" s="25"/>
      <c r="F70" s="25"/>
      <c r="G70" s="8"/>
      <c r="H70" s="24" t="s">
        <v>20</v>
      </c>
      <c r="I70" s="24">
        <v>11</v>
      </c>
      <c r="J70" s="25"/>
      <c r="K70" s="25"/>
      <c r="L70" s="25"/>
      <c r="M70" s="25"/>
      <c r="N70" s="8"/>
      <c r="O70" s="24" t="s">
        <v>20</v>
      </c>
      <c r="P70" s="24">
        <v>12</v>
      </c>
      <c r="Q70" s="25"/>
      <c r="R70" s="25"/>
      <c r="S70" s="25"/>
      <c r="T70" s="43"/>
    </row>
    <row r="71" spans="1:20" x14ac:dyDescent="0.2">
      <c r="A71" s="19" t="s">
        <v>37</v>
      </c>
      <c r="B71" s="24"/>
      <c r="C71" s="24"/>
      <c r="D71" s="30">
        <f>Blad2!P15</f>
        <v>0</v>
      </c>
      <c r="E71" s="25"/>
      <c r="F71" s="25"/>
      <c r="G71" s="8"/>
      <c r="H71" s="24" t="s">
        <v>37</v>
      </c>
      <c r="I71" s="24"/>
      <c r="J71" s="24"/>
      <c r="K71" s="30">
        <f>Blad2!P16</f>
        <v>0</v>
      </c>
      <c r="L71" s="25"/>
      <c r="M71" s="25"/>
      <c r="N71" s="8"/>
      <c r="O71" s="24" t="s">
        <v>37</v>
      </c>
      <c r="P71" s="24"/>
      <c r="Q71" s="24"/>
      <c r="R71" s="30">
        <f>Blad2!P17</f>
        <v>0</v>
      </c>
      <c r="S71" s="25"/>
      <c r="T71" s="43"/>
    </row>
    <row r="72" spans="1:20" x14ac:dyDescent="0.2">
      <c r="A72" s="19" t="s">
        <v>38</v>
      </c>
      <c r="B72" s="25"/>
      <c r="C72" s="25"/>
      <c r="D72" s="29">
        <f>Blad2!S15</f>
        <v>6</v>
      </c>
      <c r="E72" s="25"/>
      <c r="F72" s="25"/>
      <c r="G72" s="8"/>
      <c r="H72" s="24" t="s">
        <v>38</v>
      </c>
      <c r="I72" s="25"/>
      <c r="J72" s="25"/>
      <c r="K72" s="29">
        <f>Blad2!S16</f>
        <v>6</v>
      </c>
      <c r="L72" s="25"/>
      <c r="M72" s="25"/>
      <c r="N72" s="8"/>
      <c r="O72" s="24" t="s">
        <v>38</v>
      </c>
      <c r="P72" s="25"/>
      <c r="Q72" s="25"/>
      <c r="R72" s="29">
        <f>Blad2!S17</f>
        <v>6</v>
      </c>
      <c r="S72" s="25"/>
      <c r="T72" s="43"/>
    </row>
    <row r="73" spans="1:20" x14ac:dyDescent="0.2">
      <c r="A73" s="19" t="s">
        <v>39</v>
      </c>
      <c r="B73" s="25"/>
      <c r="C73" s="25"/>
      <c r="D73" s="44">
        <f>Blad2!T15</f>
        <v>0</v>
      </c>
      <c r="E73" s="25"/>
      <c r="F73" s="25"/>
      <c r="G73" s="8"/>
      <c r="H73" s="24" t="s">
        <v>39</v>
      </c>
      <c r="I73" s="25"/>
      <c r="J73" s="25"/>
      <c r="K73" s="44">
        <f>Blad2!T16</f>
        <v>0</v>
      </c>
      <c r="L73" s="25"/>
      <c r="M73" s="25"/>
      <c r="N73" s="8"/>
      <c r="O73" s="24" t="s">
        <v>39</v>
      </c>
      <c r="P73" s="25"/>
      <c r="Q73" s="25"/>
      <c r="R73" s="44">
        <f>Blad2!T17</f>
        <v>0</v>
      </c>
      <c r="S73" s="25"/>
      <c r="T73" s="43"/>
    </row>
    <row r="74" spans="1:20" x14ac:dyDescent="0.2">
      <c r="A74" s="19" t="s">
        <v>40</v>
      </c>
      <c r="B74" s="25"/>
      <c r="C74" s="25"/>
      <c r="D74" s="45">
        <f>Blad2!U15</f>
        <v>-6</v>
      </c>
      <c r="E74" s="25"/>
      <c r="F74" s="25"/>
      <c r="G74" s="8"/>
      <c r="H74" s="24" t="s">
        <v>40</v>
      </c>
      <c r="I74" s="25"/>
      <c r="J74" s="25"/>
      <c r="K74" s="45">
        <f>Blad2!U16</f>
        <v>-6</v>
      </c>
      <c r="L74" s="25"/>
      <c r="M74" s="25"/>
      <c r="N74" s="8"/>
      <c r="O74" s="24" t="s">
        <v>40</v>
      </c>
      <c r="P74" s="25"/>
      <c r="Q74" s="25"/>
      <c r="R74" s="45">
        <f>Blad2!U17</f>
        <v>-6</v>
      </c>
      <c r="S74" s="25"/>
      <c r="T74" s="43"/>
    </row>
    <row r="75" spans="1:20" x14ac:dyDescent="0.2">
      <c r="A75" s="19" t="s">
        <v>41</v>
      </c>
      <c r="B75" s="25"/>
      <c r="C75" s="25"/>
      <c r="D75" s="25"/>
      <c r="E75" s="25"/>
      <c r="F75" s="25"/>
      <c r="G75" s="8"/>
      <c r="H75" s="24" t="s">
        <v>41</v>
      </c>
      <c r="I75" s="25"/>
      <c r="J75" s="25"/>
      <c r="K75" s="25"/>
      <c r="L75" s="25"/>
      <c r="M75" s="25"/>
      <c r="N75" s="8"/>
      <c r="O75" s="24" t="s">
        <v>41</v>
      </c>
      <c r="P75" s="25"/>
      <c r="Q75" s="25"/>
      <c r="R75" s="25"/>
      <c r="S75" s="25"/>
      <c r="T75" s="43"/>
    </row>
    <row r="76" spans="1:20" x14ac:dyDescent="0.2">
      <c r="A76" s="46"/>
      <c r="B76" s="25"/>
      <c r="C76" s="25"/>
      <c r="D76" s="25"/>
      <c r="E76" s="25"/>
      <c r="F76" s="8"/>
      <c r="G76" s="8"/>
      <c r="H76" s="47"/>
      <c r="I76" s="25"/>
      <c r="J76" s="25"/>
      <c r="K76" s="25"/>
      <c r="L76" s="25"/>
      <c r="M76" s="8"/>
      <c r="N76" s="8"/>
      <c r="O76" s="47"/>
      <c r="P76" s="25"/>
      <c r="Q76" s="25"/>
      <c r="R76" s="25"/>
      <c r="S76" s="25"/>
      <c r="T76" s="8"/>
    </row>
    <row r="77" spans="1:20" x14ac:dyDescent="0.2">
      <c r="A77" s="46"/>
      <c r="B77" s="25"/>
      <c r="C77" s="25"/>
      <c r="D77" s="25"/>
      <c r="E77" s="25"/>
      <c r="F77" s="8"/>
      <c r="G77" s="8"/>
      <c r="H77" s="47"/>
      <c r="I77" s="25"/>
      <c r="J77" s="25"/>
      <c r="K77" s="25"/>
      <c r="L77" s="25"/>
      <c r="M77" s="8"/>
      <c r="N77" s="8"/>
      <c r="O77" s="47"/>
      <c r="P77" s="25"/>
      <c r="Q77" s="25"/>
      <c r="R77" s="25"/>
      <c r="S77" s="25"/>
      <c r="T77" s="8"/>
    </row>
    <row r="78" spans="1:20" x14ac:dyDescent="0.2">
      <c r="A78" s="46"/>
      <c r="B78" s="25"/>
      <c r="C78" s="25"/>
      <c r="D78" s="25"/>
      <c r="E78" s="25"/>
      <c r="F78" s="8"/>
      <c r="G78" s="8"/>
      <c r="H78" s="47"/>
      <c r="I78" s="25"/>
      <c r="J78" s="25"/>
      <c r="K78" s="25"/>
      <c r="L78" s="25"/>
      <c r="M78" s="8"/>
      <c r="N78" s="8"/>
      <c r="O78" s="47"/>
      <c r="P78" s="25"/>
      <c r="Q78" s="25"/>
      <c r="R78" s="25"/>
      <c r="S78" s="25"/>
      <c r="T78" s="8"/>
    </row>
    <row r="79" spans="1:20" x14ac:dyDescent="0.2">
      <c r="A79" s="46"/>
      <c r="B79" s="25"/>
      <c r="C79" s="25"/>
      <c r="D79" s="25"/>
      <c r="E79" s="25"/>
      <c r="F79" s="8"/>
      <c r="G79" s="8"/>
      <c r="H79" s="47"/>
      <c r="I79" s="25"/>
      <c r="J79" s="25"/>
      <c r="K79" s="25"/>
      <c r="L79" s="25"/>
      <c r="M79" s="8"/>
      <c r="N79" s="8"/>
      <c r="O79" s="47"/>
      <c r="P79" s="25"/>
      <c r="Q79" s="25"/>
      <c r="R79" s="25"/>
      <c r="S79" s="25"/>
      <c r="T79" s="8"/>
    </row>
    <row r="80" spans="1:20" x14ac:dyDescent="0.2">
      <c r="A80" s="46"/>
      <c r="B80" s="25"/>
      <c r="C80" s="25"/>
      <c r="D80" s="25"/>
      <c r="E80" s="25"/>
      <c r="F80" s="8"/>
      <c r="G80" s="8"/>
      <c r="H80" s="47"/>
      <c r="I80" s="25"/>
      <c r="J80" s="25"/>
      <c r="K80" s="25"/>
      <c r="L80" s="25"/>
      <c r="M80" s="8"/>
      <c r="N80" s="8"/>
      <c r="O80" s="47"/>
      <c r="P80" s="25"/>
      <c r="Q80" s="25"/>
      <c r="R80" s="25"/>
      <c r="S80" s="25"/>
      <c r="T80" s="8"/>
    </row>
    <row r="81" spans="1:20" x14ac:dyDescent="0.2">
      <c r="A81" s="46"/>
      <c r="B81" s="25"/>
      <c r="C81" s="25"/>
      <c r="D81" s="25"/>
      <c r="E81" s="25"/>
      <c r="F81" s="8"/>
      <c r="G81" s="8"/>
      <c r="H81" s="25"/>
      <c r="I81" s="25"/>
      <c r="J81" s="25"/>
      <c r="K81" s="25"/>
      <c r="L81" s="25"/>
      <c r="M81" s="8"/>
      <c r="N81" s="8"/>
      <c r="O81" s="25"/>
      <c r="P81" s="25"/>
      <c r="Q81" s="25"/>
      <c r="R81" s="25"/>
      <c r="S81" s="25"/>
      <c r="T81" s="8"/>
    </row>
    <row r="82" spans="1:20" x14ac:dyDescent="0.2">
      <c r="A82" s="46"/>
      <c r="B82" s="25"/>
      <c r="C82" s="25"/>
      <c r="D82" s="25"/>
      <c r="E82" s="25"/>
      <c r="F82" s="8"/>
      <c r="G82" s="8"/>
      <c r="H82" s="25"/>
      <c r="I82" s="25"/>
      <c r="J82" s="25"/>
      <c r="K82" s="25"/>
      <c r="L82" s="25"/>
      <c r="M82" s="8"/>
      <c r="N82" s="8"/>
      <c r="O82" s="25"/>
      <c r="P82" s="25"/>
      <c r="Q82" s="25"/>
      <c r="R82" s="25"/>
      <c r="S82" s="25"/>
      <c r="T82" s="8"/>
    </row>
    <row r="83" spans="1:20" x14ac:dyDescent="0.2">
      <c r="A83" s="46"/>
      <c r="B83" s="25"/>
      <c r="C83" s="25"/>
      <c r="D83" s="25"/>
      <c r="E83" s="25"/>
      <c r="F83" s="8"/>
      <c r="G83" s="8"/>
      <c r="H83" s="25"/>
      <c r="I83" s="25"/>
      <c r="J83" s="25"/>
      <c r="K83" s="25"/>
      <c r="L83" s="25"/>
      <c r="M83" s="8"/>
      <c r="N83" s="8"/>
      <c r="O83" s="25"/>
      <c r="P83" s="25"/>
      <c r="Q83" s="25"/>
      <c r="R83" s="25"/>
      <c r="S83" s="25"/>
      <c r="T83" s="8"/>
    </row>
    <row r="84" spans="1:20" x14ac:dyDescent="0.2">
      <c r="A84" s="46"/>
      <c r="B84" s="25"/>
      <c r="C84" s="25"/>
      <c r="D84" s="25"/>
      <c r="E84" s="25"/>
      <c r="F84" s="8"/>
      <c r="G84" s="8"/>
      <c r="H84" s="25"/>
      <c r="I84" s="25"/>
      <c r="J84" s="25"/>
      <c r="K84" s="25"/>
      <c r="L84" s="25"/>
      <c r="M84" s="8"/>
      <c r="N84" s="8"/>
      <c r="O84" s="25"/>
      <c r="P84" s="25"/>
      <c r="Q84" s="25"/>
      <c r="R84" s="25"/>
      <c r="S84" s="25"/>
      <c r="T84" s="8"/>
    </row>
    <row r="85" spans="1:20" x14ac:dyDescent="0.2">
      <c r="A85" s="46"/>
      <c r="B85" s="25"/>
      <c r="C85" s="25"/>
      <c r="D85" s="25"/>
      <c r="E85" s="25"/>
      <c r="F85" s="9"/>
      <c r="G85" s="8"/>
      <c r="H85" s="25"/>
      <c r="I85" s="25"/>
      <c r="J85" s="25"/>
      <c r="K85" s="25"/>
      <c r="L85" s="25"/>
      <c r="M85" s="9"/>
      <c r="N85" s="8"/>
      <c r="O85" s="25"/>
      <c r="P85" s="25"/>
      <c r="Q85" s="25"/>
      <c r="R85" s="25"/>
      <c r="S85" s="25"/>
      <c r="T85" s="9"/>
    </row>
    <row r="86" spans="1:20" x14ac:dyDescent="0.2">
      <c r="A86" s="11"/>
      <c r="B86" s="48"/>
      <c r="C86" s="48"/>
      <c r="D86" s="48"/>
      <c r="E86" s="48" t="s">
        <v>32</v>
      </c>
      <c r="F86" s="57">
        <f>SUM(F76:F85)</f>
        <v>0</v>
      </c>
      <c r="G86" s="9"/>
      <c r="H86" s="48"/>
      <c r="I86" s="48"/>
      <c r="J86" s="48"/>
      <c r="K86" s="48"/>
      <c r="L86" s="48" t="s">
        <v>32</v>
      </c>
      <c r="M86" s="57">
        <f>SUM(M76:M85)</f>
        <v>0</v>
      </c>
      <c r="N86" s="9"/>
      <c r="O86" s="48"/>
      <c r="P86" s="48"/>
      <c r="Q86" s="48"/>
      <c r="R86" s="48"/>
      <c r="S86" s="48" t="s">
        <v>32</v>
      </c>
      <c r="T86" s="58">
        <f>SUM(T76:T85)</f>
        <v>0</v>
      </c>
    </row>
    <row r="87" spans="1:20" x14ac:dyDescent="0.2">
      <c r="A87" s="39" t="s">
        <v>35</v>
      </c>
      <c r="B87" s="40"/>
      <c r="C87" s="41"/>
      <c r="D87" s="41"/>
      <c r="E87" s="41"/>
      <c r="F87" s="41"/>
      <c r="G87" s="7"/>
      <c r="H87" s="40" t="s">
        <v>35</v>
      </c>
      <c r="I87" s="40"/>
      <c r="J87" s="41"/>
      <c r="K87" s="41"/>
      <c r="L87" s="41"/>
      <c r="M87" s="41"/>
      <c r="N87" s="7"/>
      <c r="O87" s="40" t="s">
        <v>35</v>
      </c>
      <c r="P87" s="40"/>
      <c r="Q87" s="41"/>
      <c r="R87" s="41"/>
      <c r="S87" s="41"/>
      <c r="T87" s="42"/>
    </row>
    <row r="88" spans="1:20" x14ac:dyDescent="0.2">
      <c r="A88" s="10"/>
      <c r="B88" s="25"/>
      <c r="C88" s="25"/>
      <c r="D88" s="25"/>
      <c r="E88" s="25"/>
      <c r="F88" s="25"/>
      <c r="G88" s="8"/>
      <c r="H88" s="25"/>
      <c r="I88" s="25"/>
      <c r="J88" s="25"/>
      <c r="K88" s="25"/>
      <c r="L88" s="25"/>
      <c r="M88" s="25"/>
      <c r="N88" s="8"/>
      <c r="O88" s="25"/>
      <c r="P88" s="25"/>
      <c r="Q88" s="25"/>
      <c r="R88" s="25"/>
      <c r="S88" s="25"/>
      <c r="T88" s="43"/>
    </row>
    <row r="89" spans="1:20" x14ac:dyDescent="0.2">
      <c r="A89" s="19" t="s">
        <v>36</v>
      </c>
      <c r="B89" s="24"/>
      <c r="C89" s="24"/>
      <c r="D89" s="24"/>
      <c r="E89" s="25"/>
      <c r="F89" s="25"/>
      <c r="G89" s="8"/>
      <c r="H89" s="24" t="s">
        <v>36</v>
      </c>
      <c r="I89" s="24"/>
      <c r="J89" s="24"/>
      <c r="K89" s="24"/>
      <c r="L89" s="25"/>
      <c r="M89" s="25"/>
      <c r="N89" s="8"/>
      <c r="O89" s="24" t="s">
        <v>36</v>
      </c>
      <c r="P89" s="24"/>
      <c r="Q89" s="24"/>
      <c r="R89" s="24"/>
      <c r="S89" s="25"/>
      <c r="T89" s="43"/>
    </row>
    <row r="90" spans="1:20" x14ac:dyDescent="0.2">
      <c r="A90" s="10"/>
      <c r="B90" s="25"/>
      <c r="C90" s="25"/>
      <c r="D90" s="25"/>
      <c r="E90" s="25"/>
      <c r="F90" s="25"/>
      <c r="G90" s="8"/>
      <c r="H90" s="25"/>
      <c r="I90" s="25"/>
      <c r="J90" s="25"/>
      <c r="K90" s="25"/>
      <c r="L90" s="25"/>
      <c r="M90" s="25"/>
      <c r="N90" s="8"/>
      <c r="O90" s="25"/>
      <c r="P90" s="25"/>
      <c r="Q90" s="25"/>
      <c r="R90" s="25"/>
      <c r="S90" s="25"/>
      <c r="T90" s="43"/>
    </row>
    <row r="91" spans="1:20" x14ac:dyDescent="0.2">
      <c r="A91" s="19" t="s">
        <v>20</v>
      </c>
      <c r="B91" s="24">
        <v>13</v>
      </c>
      <c r="C91" s="25"/>
      <c r="D91" s="25"/>
      <c r="E91" s="25"/>
      <c r="F91" s="25"/>
      <c r="G91" s="8"/>
      <c r="H91" s="24" t="s">
        <v>20</v>
      </c>
      <c r="I91" s="24">
        <v>14</v>
      </c>
      <c r="J91" s="25"/>
      <c r="K91" s="25"/>
      <c r="L91" s="25"/>
      <c r="M91" s="25"/>
      <c r="N91" s="8"/>
      <c r="O91" s="24" t="s">
        <v>20</v>
      </c>
      <c r="P91" s="24">
        <v>15</v>
      </c>
      <c r="Q91" s="25"/>
      <c r="R91" s="25"/>
      <c r="S91" s="25"/>
      <c r="T91" s="43"/>
    </row>
    <row r="92" spans="1:20" x14ac:dyDescent="0.2">
      <c r="A92" s="19" t="s">
        <v>37</v>
      </c>
      <c r="B92" s="24"/>
      <c r="C92" s="24"/>
      <c r="D92" s="30">
        <f>Blad2!P18</f>
        <v>0</v>
      </c>
      <c r="E92" s="25"/>
      <c r="F92" s="25"/>
      <c r="G92" s="8"/>
      <c r="H92" s="24" t="s">
        <v>37</v>
      </c>
      <c r="I92" s="24"/>
      <c r="J92" s="24"/>
      <c r="K92" s="30">
        <f>Blad2!P19</f>
        <v>0</v>
      </c>
      <c r="L92" s="25"/>
      <c r="M92" s="25"/>
      <c r="N92" s="8"/>
      <c r="O92" s="24" t="s">
        <v>37</v>
      </c>
      <c r="P92" s="24"/>
      <c r="Q92" s="24"/>
      <c r="R92" s="30">
        <f>Blad2!P20</f>
        <v>0</v>
      </c>
      <c r="S92" s="25"/>
      <c r="T92" s="43"/>
    </row>
    <row r="93" spans="1:20" x14ac:dyDescent="0.2">
      <c r="A93" s="19" t="s">
        <v>38</v>
      </c>
      <c r="B93" s="25"/>
      <c r="C93" s="25"/>
      <c r="D93" s="29">
        <f>Blad2!S18</f>
        <v>6</v>
      </c>
      <c r="E93" s="25"/>
      <c r="F93" s="25"/>
      <c r="G93" s="8"/>
      <c r="H93" s="24" t="s">
        <v>38</v>
      </c>
      <c r="I93" s="25"/>
      <c r="J93" s="25"/>
      <c r="K93" s="29">
        <f>Blad2!S19</f>
        <v>6</v>
      </c>
      <c r="L93" s="25"/>
      <c r="M93" s="25"/>
      <c r="N93" s="8"/>
      <c r="O93" s="24" t="s">
        <v>38</v>
      </c>
      <c r="P93" s="25"/>
      <c r="Q93" s="25"/>
      <c r="R93" s="29">
        <f>Blad2!S20</f>
        <v>6</v>
      </c>
      <c r="S93" s="25"/>
      <c r="T93" s="43"/>
    </row>
    <row r="94" spans="1:20" x14ac:dyDescent="0.2">
      <c r="A94" s="19" t="s">
        <v>39</v>
      </c>
      <c r="B94" s="25"/>
      <c r="C94" s="25"/>
      <c r="D94" s="44">
        <f>Blad2!T18</f>
        <v>0</v>
      </c>
      <c r="E94" s="25"/>
      <c r="F94" s="25"/>
      <c r="G94" s="8"/>
      <c r="H94" s="24" t="s">
        <v>39</v>
      </c>
      <c r="I94" s="25"/>
      <c r="J94" s="25"/>
      <c r="K94" s="44">
        <f>Blad2!T19</f>
        <v>0</v>
      </c>
      <c r="L94" s="25"/>
      <c r="M94" s="25"/>
      <c r="N94" s="8"/>
      <c r="O94" s="24" t="s">
        <v>39</v>
      </c>
      <c r="P94" s="25"/>
      <c r="Q94" s="25"/>
      <c r="R94" s="44">
        <f>Blad2!T20</f>
        <v>0</v>
      </c>
      <c r="S94" s="25"/>
      <c r="T94" s="43"/>
    </row>
    <row r="95" spans="1:20" x14ac:dyDescent="0.2">
      <c r="A95" s="19" t="s">
        <v>40</v>
      </c>
      <c r="B95" s="25"/>
      <c r="C95" s="25"/>
      <c r="D95" s="45">
        <f>Blad2!U18</f>
        <v>-6</v>
      </c>
      <c r="E95" s="25"/>
      <c r="F95" s="25"/>
      <c r="G95" s="8"/>
      <c r="H95" s="24" t="s">
        <v>40</v>
      </c>
      <c r="I95" s="25"/>
      <c r="J95" s="25"/>
      <c r="K95" s="45">
        <f>Blad2!U19</f>
        <v>-6</v>
      </c>
      <c r="L95" s="25"/>
      <c r="M95" s="25"/>
      <c r="N95" s="8"/>
      <c r="O95" s="24" t="s">
        <v>40</v>
      </c>
      <c r="P95" s="25"/>
      <c r="Q95" s="25"/>
      <c r="R95" s="45">
        <f>Blad2!U20</f>
        <v>-6</v>
      </c>
      <c r="S95" s="25"/>
      <c r="T95" s="43"/>
    </row>
    <row r="96" spans="1:20" x14ac:dyDescent="0.2">
      <c r="A96" s="19" t="s">
        <v>41</v>
      </c>
      <c r="B96" s="25"/>
      <c r="C96" s="25"/>
      <c r="D96" s="25"/>
      <c r="E96" s="25"/>
      <c r="F96" s="25"/>
      <c r="G96" s="8"/>
      <c r="H96" s="24" t="s">
        <v>41</v>
      </c>
      <c r="I96" s="25"/>
      <c r="J96" s="25"/>
      <c r="K96" s="25"/>
      <c r="L96" s="25"/>
      <c r="M96" s="25"/>
      <c r="N96" s="8"/>
      <c r="O96" s="24" t="s">
        <v>41</v>
      </c>
      <c r="P96" s="25"/>
      <c r="Q96" s="25"/>
      <c r="R96" s="25"/>
      <c r="S96" s="25"/>
      <c r="T96" s="43"/>
    </row>
    <row r="97" spans="1:20" x14ac:dyDescent="0.2">
      <c r="A97" s="46"/>
      <c r="B97" s="25"/>
      <c r="C97" s="25"/>
      <c r="D97" s="25"/>
      <c r="E97" s="25"/>
      <c r="F97" s="8"/>
      <c r="G97" s="8"/>
      <c r="H97" s="47"/>
      <c r="I97" s="25"/>
      <c r="J97" s="25"/>
      <c r="K97" s="25"/>
      <c r="L97" s="25"/>
      <c r="M97" s="8"/>
      <c r="N97" s="8"/>
      <c r="O97" s="47"/>
      <c r="P97" s="25"/>
      <c r="Q97" s="25"/>
      <c r="R97" s="25"/>
      <c r="S97" s="25"/>
      <c r="T97" s="8"/>
    </row>
    <row r="98" spans="1:20" x14ac:dyDescent="0.2">
      <c r="A98" s="46"/>
      <c r="B98" s="25"/>
      <c r="C98" s="25"/>
      <c r="D98" s="25"/>
      <c r="E98" s="25"/>
      <c r="F98" s="8"/>
      <c r="G98" s="8"/>
      <c r="H98" s="47"/>
      <c r="I98" s="25"/>
      <c r="J98" s="25"/>
      <c r="K98" s="25"/>
      <c r="L98" s="25"/>
      <c r="M98" s="8"/>
      <c r="N98" s="8"/>
      <c r="O98" s="47"/>
      <c r="P98" s="25"/>
      <c r="Q98" s="25"/>
      <c r="R98" s="25"/>
      <c r="S98" s="25"/>
      <c r="T98" s="8"/>
    </row>
    <row r="99" spans="1:20" x14ac:dyDescent="0.2">
      <c r="A99" s="46"/>
      <c r="B99" s="25"/>
      <c r="C99" s="25"/>
      <c r="D99" s="25"/>
      <c r="E99" s="25"/>
      <c r="F99" s="8"/>
      <c r="G99" s="8"/>
      <c r="H99" s="47"/>
      <c r="I99" s="25"/>
      <c r="J99" s="25"/>
      <c r="K99" s="25"/>
      <c r="L99" s="25"/>
      <c r="M99" s="8"/>
      <c r="N99" s="8"/>
      <c r="O99" s="47"/>
      <c r="P99" s="25"/>
      <c r="Q99" s="25"/>
      <c r="R99" s="25"/>
      <c r="S99" s="25"/>
      <c r="T99" s="8"/>
    </row>
    <row r="100" spans="1:20" x14ac:dyDescent="0.2">
      <c r="A100" s="46"/>
      <c r="B100" s="25"/>
      <c r="C100" s="25"/>
      <c r="D100" s="25"/>
      <c r="E100" s="25"/>
      <c r="F100" s="8"/>
      <c r="G100" s="8"/>
      <c r="H100" s="47"/>
      <c r="I100" s="25"/>
      <c r="J100" s="25"/>
      <c r="K100" s="25"/>
      <c r="L100" s="25"/>
      <c r="M100" s="8"/>
      <c r="N100" s="8"/>
      <c r="O100" s="47"/>
      <c r="P100" s="25"/>
      <c r="Q100" s="25"/>
      <c r="R100" s="25"/>
      <c r="S100" s="25"/>
      <c r="T100" s="8"/>
    </row>
    <row r="101" spans="1:20" x14ac:dyDescent="0.2">
      <c r="A101" s="46"/>
      <c r="B101" s="25"/>
      <c r="C101" s="25"/>
      <c r="D101" s="25"/>
      <c r="E101" s="25"/>
      <c r="F101" s="8"/>
      <c r="G101" s="8"/>
      <c r="H101" s="47"/>
      <c r="I101" s="25"/>
      <c r="J101" s="25"/>
      <c r="K101" s="25"/>
      <c r="L101" s="25"/>
      <c r="M101" s="8"/>
      <c r="N101" s="8"/>
      <c r="O101" s="47"/>
      <c r="P101" s="25"/>
      <c r="Q101" s="25"/>
      <c r="R101" s="25"/>
      <c r="S101" s="25"/>
      <c r="T101" s="8"/>
    </row>
    <row r="102" spans="1:20" x14ac:dyDescent="0.2">
      <c r="A102" s="46"/>
      <c r="B102" s="25"/>
      <c r="C102" s="25"/>
      <c r="D102" s="25"/>
      <c r="E102" s="25"/>
      <c r="F102" s="8"/>
      <c r="G102" s="8"/>
      <c r="H102" s="25"/>
      <c r="I102" s="25"/>
      <c r="J102" s="25"/>
      <c r="K102" s="25"/>
      <c r="L102" s="25"/>
      <c r="M102" s="8"/>
      <c r="N102" s="8"/>
      <c r="O102" s="25"/>
      <c r="P102" s="25"/>
      <c r="Q102" s="25"/>
      <c r="R102" s="25"/>
      <c r="S102" s="25"/>
      <c r="T102" s="8"/>
    </row>
    <row r="103" spans="1:20" x14ac:dyDescent="0.2">
      <c r="A103" s="46"/>
      <c r="B103" s="25"/>
      <c r="C103" s="25"/>
      <c r="D103" s="25"/>
      <c r="E103" s="25"/>
      <c r="F103" s="8"/>
      <c r="G103" s="8"/>
      <c r="H103" s="25"/>
      <c r="I103" s="25"/>
      <c r="J103" s="25"/>
      <c r="K103" s="25"/>
      <c r="L103" s="25"/>
      <c r="M103" s="8"/>
      <c r="N103" s="8"/>
      <c r="O103" s="25"/>
      <c r="P103" s="25"/>
      <c r="Q103" s="25"/>
      <c r="R103" s="25"/>
      <c r="S103" s="25"/>
      <c r="T103" s="8"/>
    </row>
    <row r="104" spans="1:20" x14ac:dyDescent="0.2">
      <c r="A104" s="46"/>
      <c r="B104" s="25"/>
      <c r="C104" s="25"/>
      <c r="D104" s="25"/>
      <c r="E104" s="25"/>
      <c r="F104" s="8"/>
      <c r="G104" s="8"/>
      <c r="H104" s="25"/>
      <c r="I104" s="25"/>
      <c r="J104" s="25"/>
      <c r="K104" s="25"/>
      <c r="L104" s="25"/>
      <c r="M104" s="8"/>
      <c r="N104" s="8"/>
      <c r="O104" s="25"/>
      <c r="P104" s="25"/>
      <c r="Q104" s="25"/>
      <c r="R104" s="25"/>
      <c r="S104" s="25"/>
      <c r="T104" s="8"/>
    </row>
    <row r="105" spans="1:20" x14ac:dyDescent="0.2">
      <c r="A105" s="46"/>
      <c r="B105" s="25"/>
      <c r="C105" s="25"/>
      <c r="D105" s="25"/>
      <c r="E105" s="25"/>
      <c r="F105" s="8"/>
      <c r="G105" s="8"/>
      <c r="H105" s="25"/>
      <c r="I105" s="25"/>
      <c r="J105" s="25"/>
      <c r="K105" s="25"/>
      <c r="L105" s="25"/>
      <c r="M105" s="8"/>
      <c r="N105" s="8"/>
      <c r="O105" s="25"/>
      <c r="P105" s="25"/>
      <c r="Q105" s="25"/>
      <c r="R105" s="25"/>
      <c r="S105" s="25"/>
      <c r="T105" s="8"/>
    </row>
    <row r="106" spans="1:20" x14ac:dyDescent="0.2">
      <c r="A106" s="46"/>
      <c r="B106" s="25"/>
      <c r="C106" s="25"/>
      <c r="D106" s="25"/>
      <c r="E106" s="25"/>
      <c r="F106" s="9"/>
      <c r="G106" s="8"/>
      <c r="H106" s="25"/>
      <c r="I106" s="25"/>
      <c r="J106" s="25"/>
      <c r="K106" s="25"/>
      <c r="L106" s="25"/>
      <c r="M106" s="9"/>
      <c r="N106" s="8"/>
      <c r="O106" s="25"/>
      <c r="P106" s="25"/>
      <c r="Q106" s="25"/>
      <c r="R106" s="25"/>
      <c r="S106" s="25"/>
      <c r="T106" s="9"/>
    </row>
    <row r="107" spans="1:20" x14ac:dyDescent="0.2">
      <c r="A107" s="11"/>
      <c r="B107" s="48"/>
      <c r="C107" s="48"/>
      <c r="D107" s="48"/>
      <c r="E107" s="48" t="s">
        <v>32</v>
      </c>
      <c r="F107" s="57">
        <f>SUM(F97:F106)</f>
        <v>0</v>
      </c>
      <c r="G107" s="9"/>
      <c r="H107" s="48"/>
      <c r="I107" s="48"/>
      <c r="J107" s="48"/>
      <c r="K107" s="48"/>
      <c r="L107" s="48" t="s">
        <v>32</v>
      </c>
      <c r="M107" s="57">
        <f>SUM(M97:M106)</f>
        <v>0</v>
      </c>
      <c r="N107" s="9"/>
      <c r="O107" s="48"/>
      <c r="P107" s="48"/>
      <c r="Q107" s="48"/>
      <c r="R107" s="48"/>
      <c r="S107" s="48" t="s">
        <v>32</v>
      </c>
      <c r="T107" s="58">
        <f>SUM(T97:T106)</f>
        <v>0</v>
      </c>
    </row>
    <row r="108" spans="1:20" x14ac:dyDescent="0.2">
      <c r="A108" s="10"/>
      <c r="B108" s="25"/>
      <c r="C108" s="25"/>
      <c r="D108" s="25"/>
      <c r="E108" s="25"/>
      <c r="F108" s="25"/>
      <c r="G108" s="8"/>
      <c r="H108" s="25"/>
      <c r="I108" s="25"/>
      <c r="J108" s="25"/>
      <c r="K108" s="25"/>
      <c r="L108" s="25"/>
      <c r="M108" s="25"/>
      <c r="N108" s="8"/>
      <c r="O108" s="25"/>
      <c r="P108" s="25"/>
      <c r="Q108" s="25"/>
      <c r="R108" s="25"/>
      <c r="S108" s="25"/>
      <c r="T108" s="43"/>
    </row>
    <row r="109" spans="1:20" x14ac:dyDescent="0.2">
      <c r="A109" s="19" t="s">
        <v>35</v>
      </c>
      <c r="B109" s="24"/>
      <c r="C109" s="25"/>
      <c r="D109" s="25"/>
      <c r="E109" s="25"/>
      <c r="F109" s="25"/>
      <c r="G109" s="8"/>
      <c r="H109" s="24" t="s">
        <v>35</v>
      </c>
      <c r="I109" s="24"/>
      <c r="J109" s="25"/>
      <c r="K109" s="25"/>
      <c r="L109" s="25"/>
      <c r="M109" s="25"/>
      <c r="N109" s="8"/>
      <c r="O109" s="24" t="s">
        <v>35</v>
      </c>
      <c r="P109" s="24"/>
      <c r="Q109" s="25"/>
      <c r="R109" s="25"/>
      <c r="S109" s="25"/>
      <c r="T109" s="43"/>
    </row>
    <row r="110" spans="1:20" x14ac:dyDescent="0.2">
      <c r="A110" s="10"/>
      <c r="B110" s="25"/>
      <c r="C110" s="25"/>
      <c r="D110" s="25"/>
      <c r="E110" s="25"/>
      <c r="F110" s="25"/>
      <c r="G110" s="8"/>
      <c r="H110" s="25"/>
      <c r="I110" s="25"/>
      <c r="J110" s="25"/>
      <c r="K110" s="25"/>
      <c r="L110" s="25"/>
      <c r="M110" s="25"/>
      <c r="N110" s="8"/>
      <c r="O110" s="25"/>
      <c r="P110" s="25"/>
      <c r="Q110" s="25"/>
      <c r="R110" s="25"/>
      <c r="S110" s="25"/>
      <c r="T110" s="43"/>
    </row>
    <row r="111" spans="1:20" x14ac:dyDescent="0.2">
      <c r="A111" s="19" t="s">
        <v>36</v>
      </c>
      <c r="B111" s="24"/>
      <c r="C111" s="24"/>
      <c r="D111" s="24"/>
      <c r="E111" s="25"/>
      <c r="F111" s="25"/>
      <c r="G111" s="8"/>
      <c r="H111" s="24" t="s">
        <v>36</v>
      </c>
      <c r="I111" s="24"/>
      <c r="J111" s="24"/>
      <c r="K111" s="24"/>
      <c r="L111" s="25"/>
      <c r="M111" s="25"/>
      <c r="N111" s="8"/>
      <c r="O111" s="24" t="s">
        <v>36</v>
      </c>
      <c r="P111" s="24"/>
      <c r="Q111" s="24"/>
      <c r="R111" s="24"/>
      <c r="S111" s="25"/>
      <c r="T111" s="43"/>
    </row>
    <row r="112" spans="1:20" x14ac:dyDescent="0.2">
      <c r="A112" s="10"/>
      <c r="B112" s="25"/>
      <c r="C112" s="25"/>
      <c r="D112" s="25"/>
      <c r="E112" s="25"/>
      <c r="F112" s="25"/>
      <c r="G112" s="8"/>
      <c r="H112" s="25"/>
      <c r="I112" s="25"/>
      <c r="J112" s="25"/>
      <c r="K112" s="25"/>
      <c r="L112" s="25"/>
      <c r="M112" s="25"/>
      <c r="N112" s="8"/>
      <c r="O112" s="25"/>
      <c r="P112" s="25"/>
      <c r="Q112" s="25"/>
      <c r="R112" s="25"/>
      <c r="S112" s="25"/>
      <c r="T112" s="43"/>
    </row>
    <row r="113" spans="1:20" x14ac:dyDescent="0.2">
      <c r="A113" s="19" t="s">
        <v>20</v>
      </c>
      <c r="B113" s="24">
        <v>16</v>
      </c>
      <c r="C113" s="25"/>
      <c r="D113" s="25"/>
      <c r="E113" s="25"/>
      <c r="F113" s="25"/>
      <c r="G113" s="8"/>
      <c r="H113" s="24" t="s">
        <v>20</v>
      </c>
      <c r="I113" s="24">
        <v>17</v>
      </c>
      <c r="J113" s="25"/>
      <c r="K113" s="25"/>
      <c r="L113" s="25"/>
      <c r="M113" s="25"/>
      <c r="N113" s="8"/>
      <c r="O113" s="24" t="s">
        <v>20</v>
      </c>
      <c r="P113" s="24">
        <v>18</v>
      </c>
      <c r="Q113" s="25"/>
      <c r="R113" s="25"/>
      <c r="S113" s="25"/>
      <c r="T113" s="43"/>
    </row>
    <row r="114" spans="1:20" x14ac:dyDescent="0.2">
      <c r="A114" s="19" t="s">
        <v>37</v>
      </c>
      <c r="B114" s="24"/>
      <c r="C114" s="24"/>
      <c r="D114" s="30">
        <f>Blad2!P21</f>
        <v>0</v>
      </c>
      <c r="E114" s="25"/>
      <c r="F114" s="25"/>
      <c r="G114" s="8"/>
      <c r="H114" s="24" t="s">
        <v>37</v>
      </c>
      <c r="I114" s="24"/>
      <c r="J114" s="24"/>
      <c r="K114" s="30">
        <f>Blad2!P22</f>
        <v>0</v>
      </c>
      <c r="L114" s="25"/>
      <c r="M114" s="25"/>
      <c r="N114" s="8"/>
      <c r="O114" s="24" t="s">
        <v>37</v>
      </c>
      <c r="P114" s="24"/>
      <c r="Q114" s="24"/>
      <c r="R114" s="30">
        <f>Blad2!P23</f>
        <v>0</v>
      </c>
      <c r="S114" s="25"/>
      <c r="T114" s="43"/>
    </row>
    <row r="115" spans="1:20" x14ac:dyDescent="0.2">
      <c r="A115" s="19" t="s">
        <v>38</v>
      </c>
      <c r="B115" s="25"/>
      <c r="C115" s="25"/>
      <c r="D115" s="29">
        <f>Blad2!S21</f>
        <v>6</v>
      </c>
      <c r="E115" s="25"/>
      <c r="F115" s="25"/>
      <c r="G115" s="8"/>
      <c r="H115" s="24" t="s">
        <v>38</v>
      </c>
      <c r="I115" s="25"/>
      <c r="J115" s="25"/>
      <c r="K115" s="29">
        <f>Blad2!S22</f>
        <v>6</v>
      </c>
      <c r="L115" s="25"/>
      <c r="M115" s="25"/>
      <c r="N115" s="8"/>
      <c r="O115" s="24" t="s">
        <v>38</v>
      </c>
      <c r="P115" s="25"/>
      <c r="Q115" s="25"/>
      <c r="R115" s="29">
        <f>Blad2!S23</f>
        <v>6</v>
      </c>
      <c r="S115" s="25"/>
      <c r="T115" s="43"/>
    </row>
    <row r="116" spans="1:20" x14ac:dyDescent="0.2">
      <c r="A116" s="19" t="s">
        <v>39</v>
      </c>
      <c r="B116" s="25"/>
      <c r="C116" s="25"/>
      <c r="D116" s="44">
        <f>Blad2!T21</f>
        <v>0</v>
      </c>
      <c r="E116" s="25"/>
      <c r="F116" s="25"/>
      <c r="G116" s="8"/>
      <c r="H116" s="24" t="s">
        <v>39</v>
      </c>
      <c r="I116" s="25"/>
      <c r="J116" s="25"/>
      <c r="K116" s="44">
        <f>Blad2!T22</f>
        <v>0</v>
      </c>
      <c r="L116" s="25"/>
      <c r="M116" s="25"/>
      <c r="N116" s="8"/>
      <c r="O116" s="24" t="s">
        <v>39</v>
      </c>
      <c r="P116" s="25"/>
      <c r="Q116" s="25"/>
      <c r="R116" s="44">
        <f>Blad2!T23</f>
        <v>0</v>
      </c>
      <c r="S116" s="25"/>
      <c r="T116" s="43"/>
    </row>
    <row r="117" spans="1:20" x14ac:dyDescent="0.2">
      <c r="A117" s="19" t="s">
        <v>40</v>
      </c>
      <c r="B117" s="25"/>
      <c r="C117" s="25"/>
      <c r="D117" s="45">
        <f>Blad2!U21</f>
        <v>-6</v>
      </c>
      <c r="E117" s="25"/>
      <c r="F117" s="25"/>
      <c r="G117" s="8"/>
      <c r="H117" s="24" t="s">
        <v>40</v>
      </c>
      <c r="I117" s="25"/>
      <c r="J117" s="25"/>
      <c r="K117" s="45">
        <f>Blad2!U22</f>
        <v>-6</v>
      </c>
      <c r="L117" s="25"/>
      <c r="M117" s="25"/>
      <c r="N117" s="8"/>
      <c r="O117" s="24" t="s">
        <v>40</v>
      </c>
      <c r="P117" s="25"/>
      <c r="Q117" s="25"/>
      <c r="R117" s="45">
        <f>Blad2!U23</f>
        <v>-6</v>
      </c>
      <c r="S117" s="25"/>
      <c r="T117" s="43"/>
    </row>
    <row r="118" spans="1:20" x14ac:dyDescent="0.2">
      <c r="A118" s="19" t="s">
        <v>41</v>
      </c>
      <c r="B118" s="25"/>
      <c r="C118" s="25"/>
      <c r="D118" s="25"/>
      <c r="E118" s="25"/>
      <c r="F118" s="25"/>
      <c r="G118" s="8"/>
      <c r="H118" s="24" t="s">
        <v>41</v>
      </c>
      <c r="I118" s="25"/>
      <c r="J118" s="25"/>
      <c r="K118" s="25"/>
      <c r="L118" s="25"/>
      <c r="M118" s="25"/>
      <c r="N118" s="8"/>
      <c r="O118" s="24" t="s">
        <v>41</v>
      </c>
      <c r="P118" s="25"/>
      <c r="Q118" s="25"/>
      <c r="R118" s="25"/>
      <c r="S118" s="25"/>
      <c r="T118" s="43"/>
    </row>
    <row r="119" spans="1:20" x14ac:dyDescent="0.2">
      <c r="A119" s="46"/>
      <c r="B119" s="25"/>
      <c r="C119" s="25"/>
      <c r="D119" s="25"/>
      <c r="E119" s="25"/>
      <c r="F119" s="8"/>
      <c r="G119" s="8"/>
      <c r="H119" s="47"/>
      <c r="I119" s="25"/>
      <c r="J119" s="25"/>
      <c r="K119" s="25"/>
      <c r="L119" s="25"/>
      <c r="M119" s="8"/>
      <c r="N119" s="8"/>
      <c r="O119" s="47"/>
      <c r="P119" s="25"/>
      <c r="Q119" s="25"/>
      <c r="R119" s="25"/>
      <c r="S119" s="25"/>
      <c r="T119" s="8"/>
    </row>
    <row r="120" spans="1:20" x14ac:dyDescent="0.2">
      <c r="A120" s="46"/>
      <c r="B120" s="25"/>
      <c r="C120" s="25"/>
      <c r="D120" s="25"/>
      <c r="E120" s="25"/>
      <c r="F120" s="8"/>
      <c r="G120" s="8"/>
      <c r="H120" s="47"/>
      <c r="I120" s="25"/>
      <c r="J120" s="25"/>
      <c r="K120" s="25"/>
      <c r="L120" s="25"/>
      <c r="M120" s="8"/>
      <c r="N120" s="8"/>
      <c r="O120" s="47"/>
      <c r="P120" s="25"/>
      <c r="Q120" s="25"/>
      <c r="R120" s="25"/>
      <c r="S120" s="25"/>
      <c r="T120" s="8"/>
    </row>
    <row r="121" spans="1:20" x14ac:dyDescent="0.2">
      <c r="A121" s="46"/>
      <c r="B121" s="25"/>
      <c r="C121" s="25"/>
      <c r="D121" s="25"/>
      <c r="E121" s="25"/>
      <c r="F121" s="8"/>
      <c r="G121" s="8"/>
      <c r="H121" s="47"/>
      <c r="I121" s="25"/>
      <c r="J121" s="25"/>
      <c r="K121" s="25"/>
      <c r="L121" s="25"/>
      <c r="M121" s="8"/>
      <c r="N121" s="8"/>
      <c r="O121" s="47"/>
      <c r="P121" s="25"/>
      <c r="Q121" s="25"/>
      <c r="R121" s="25"/>
      <c r="S121" s="25"/>
      <c r="T121" s="8"/>
    </row>
    <row r="122" spans="1:20" x14ac:dyDescent="0.2">
      <c r="A122" s="46"/>
      <c r="B122" s="25"/>
      <c r="C122" s="25"/>
      <c r="D122" s="25"/>
      <c r="E122" s="25"/>
      <c r="F122" s="8"/>
      <c r="G122" s="8"/>
      <c r="H122" s="47"/>
      <c r="I122" s="25"/>
      <c r="J122" s="25"/>
      <c r="K122" s="25"/>
      <c r="L122" s="25"/>
      <c r="M122" s="8"/>
      <c r="N122" s="8"/>
      <c r="O122" s="47"/>
      <c r="P122" s="25"/>
      <c r="Q122" s="25"/>
      <c r="R122" s="25"/>
      <c r="S122" s="25"/>
      <c r="T122" s="8"/>
    </row>
    <row r="123" spans="1:20" x14ac:dyDescent="0.2">
      <c r="A123" s="46"/>
      <c r="B123" s="25"/>
      <c r="C123" s="25"/>
      <c r="D123" s="25"/>
      <c r="E123" s="25"/>
      <c r="F123" s="8"/>
      <c r="G123" s="8"/>
      <c r="H123" s="47"/>
      <c r="I123" s="25"/>
      <c r="J123" s="25"/>
      <c r="K123" s="25"/>
      <c r="L123" s="25"/>
      <c r="M123" s="8"/>
      <c r="N123" s="8"/>
      <c r="O123" s="47"/>
      <c r="P123" s="25"/>
      <c r="Q123" s="25"/>
      <c r="R123" s="25"/>
      <c r="S123" s="25"/>
      <c r="T123" s="8"/>
    </row>
    <row r="124" spans="1:20" x14ac:dyDescent="0.2">
      <c r="A124" s="46"/>
      <c r="B124" s="25"/>
      <c r="C124" s="25"/>
      <c r="D124" s="25"/>
      <c r="E124" s="25"/>
      <c r="F124" s="8"/>
      <c r="G124" s="8"/>
      <c r="H124" s="25"/>
      <c r="I124" s="25"/>
      <c r="J124" s="25"/>
      <c r="K124" s="25"/>
      <c r="L124" s="25"/>
      <c r="M124" s="8"/>
      <c r="N124" s="8"/>
      <c r="O124" s="25"/>
      <c r="P124" s="25"/>
      <c r="Q124" s="25"/>
      <c r="R124" s="25"/>
      <c r="S124" s="25"/>
      <c r="T124" s="8"/>
    </row>
    <row r="125" spans="1:20" x14ac:dyDescent="0.2">
      <c r="A125" s="46"/>
      <c r="B125" s="25"/>
      <c r="C125" s="25"/>
      <c r="D125" s="25"/>
      <c r="E125" s="25"/>
      <c r="F125" s="8"/>
      <c r="G125" s="8"/>
      <c r="H125" s="25"/>
      <c r="I125" s="25"/>
      <c r="J125" s="25"/>
      <c r="K125" s="25"/>
      <c r="L125" s="25"/>
      <c r="M125" s="8"/>
      <c r="N125" s="8"/>
      <c r="O125" s="25"/>
      <c r="P125" s="25"/>
      <c r="Q125" s="25"/>
      <c r="R125" s="25"/>
      <c r="S125" s="25"/>
      <c r="T125" s="8"/>
    </row>
    <row r="126" spans="1:20" x14ac:dyDescent="0.2">
      <c r="A126" s="46"/>
      <c r="B126" s="25"/>
      <c r="C126" s="25"/>
      <c r="D126" s="25"/>
      <c r="E126" s="25"/>
      <c r="F126" s="8"/>
      <c r="G126" s="8"/>
      <c r="H126" s="25"/>
      <c r="I126" s="25"/>
      <c r="J126" s="25"/>
      <c r="K126" s="25"/>
      <c r="L126" s="25"/>
      <c r="M126" s="8"/>
      <c r="N126" s="8"/>
      <c r="O126" s="25"/>
      <c r="P126" s="25"/>
      <c r="Q126" s="25"/>
      <c r="R126" s="25"/>
      <c r="S126" s="25"/>
      <c r="T126" s="8"/>
    </row>
    <row r="127" spans="1:20" x14ac:dyDescent="0.2">
      <c r="A127" s="46"/>
      <c r="B127" s="25"/>
      <c r="C127" s="25"/>
      <c r="D127" s="25"/>
      <c r="E127" s="25"/>
      <c r="F127" s="8"/>
      <c r="G127" s="8"/>
      <c r="H127" s="25"/>
      <c r="I127" s="25"/>
      <c r="J127" s="25"/>
      <c r="K127" s="25"/>
      <c r="L127" s="25"/>
      <c r="M127" s="8"/>
      <c r="N127" s="8"/>
      <c r="O127" s="25"/>
      <c r="P127" s="25"/>
      <c r="Q127" s="25"/>
      <c r="R127" s="25"/>
      <c r="S127" s="25"/>
      <c r="T127" s="8"/>
    </row>
    <row r="128" spans="1:20" x14ac:dyDescent="0.2">
      <c r="A128" s="46"/>
      <c r="B128" s="25"/>
      <c r="C128" s="25"/>
      <c r="D128" s="25"/>
      <c r="E128" s="25"/>
      <c r="F128" s="9"/>
      <c r="G128" s="8"/>
      <c r="H128" s="25"/>
      <c r="I128" s="25"/>
      <c r="J128" s="25"/>
      <c r="K128" s="25"/>
      <c r="L128" s="25"/>
      <c r="M128" s="9"/>
      <c r="N128" s="8"/>
      <c r="O128" s="25"/>
      <c r="P128" s="25"/>
      <c r="Q128" s="25"/>
      <c r="R128" s="25"/>
      <c r="S128" s="25"/>
      <c r="T128" s="9"/>
    </row>
    <row r="129" spans="1:20" x14ac:dyDescent="0.2">
      <c r="A129" s="11"/>
      <c r="B129" s="48"/>
      <c r="C129" s="48"/>
      <c r="D129" s="48"/>
      <c r="E129" s="48" t="s">
        <v>32</v>
      </c>
      <c r="F129" s="57">
        <f>SUM(F119:F128)</f>
        <v>0</v>
      </c>
      <c r="G129" s="9"/>
      <c r="H129" s="48"/>
      <c r="I129" s="48"/>
      <c r="J129" s="48"/>
      <c r="K129" s="48"/>
      <c r="L129" s="48" t="s">
        <v>32</v>
      </c>
      <c r="M129" s="57">
        <f>SUM(M119:M128)</f>
        <v>0</v>
      </c>
      <c r="N129" s="9"/>
      <c r="O129" s="48"/>
      <c r="P129" s="48"/>
      <c r="Q129" s="48"/>
      <c r="R129" s="48"/>
      <c r="S129" s="48" t="s">
        <v>32</v>
      </c>
      <c r="T129" s="58">
        <f>SUM(T119:T128)</f>
        <v>0</v>
      </c>
    </row>
    <row r="130" spans="1:20" x14ac:dyDescent="0.2">
      <c r="A130" s="39" t="s">
        <v>35</v>
      </c>
      <c r="B130" s="40"/>
      <c r="C130" s="41"/>
      <c r="D130" s="41"/>
      <c r="E130" s="41"/>
      <c r="F130" s="41"/>
      <c r="G130" s="7"/>
      <c r="H130" s="40" t="s">
        <v>35</v>
      </c>
      <c r="I130" s="40"/>
      <c r="J130" s="41"/>
      <c r="K130" s="41"/>
      <c r="L130" s="41"/>
      <c r="M130" s="41"/>
      <c r="N130" s="7"/>
      <c r="O130" s="40" t="s">
        <v>35</v>
      </c>
      <c r="P130" s="40"/>
      <c r="Q130" s="41"/>
      <c r="R130" s="41"/>
      <c r="S130" s="41"/>
      <c r="T130" s="42"/>
    </row>
    <row r="131" spans="1:20" x14ac:dyDescent="0.2">
      <c r="A131" s="10"/>
      <c r="B131" s="25"/>
      <c r="C131" s="25"/>
      <c r="D131" s="25"/>
      <c r="E131" s="25"/>
      <c r="F131" s="25"/>
      <c r="G131" s="8"/>
      <c r="H131" s="25"/>
      <c r="I131" s="25"/>
      <c r="J131" s="25"/>
      <c r="K131" s="25"/>
      <c r="L131" s="25"/>
      <c r="M131" s="25"/>
      <c r="N131" s="8"/>
      <c r="O131" s="25"/>
      <c r="P131" s="25"/>
      <c r="Q131" s="25"/>
      <c r="R131" s="25"/>
      <c r="S131" s="25"/>
      <c r="T131" s="43"/>
    </row>
    <row r="132" spans="1:20" x14ac:dyDescent="0.2">
      <c r="A132" s="19" t="s">
        <v>36</v>
      </c>
      <c r="B132" s="24"/>
      <c r="C132" s="24"/>
      <c r="D132" s="24"/>
      <c r="E132" s="25"/>
      <c r="F132" s="25"/>
      <c r="G132" s="8"/>
      <c r="H132" s="24" t="s">
        <v>36</v>
      </c>
      <c r="I132" s="24"/>
      <c r="J132" s="24"/>
      <c r="K132" s="24"/>
      <c r="L132" s="25"/>
      <c r="M132" s="25"/>
      <c r="N132" s="8"/>
      <c r="O132" s="24" t="s">
        <v>36</v>
      </c>
      <c r="P132" s="24"/>
      <c r="Q132" s="24"/>
      <c r="R132" s="24"/>
      <c r="S132" s="25"/>
      <c r="T132" s="43"/>
    </row>
    <row r="133" spans="1:20" x14ac:dyDescent="0.2">
      <c r="A133" s="10"/>
      <c r="B133" s="25"/>
      <c r="C133" s="25"/>
      <c r="D133" s="25"/>
      <c r="E133" s="25"/>
      <c r="F133" s="25"/>
      <c r="G133" s="8"/>
      <c r="H133" s="25"/>
      <c r="I133" s="25"/>
      <c r="J133" s="25"/>
      <c r="K133" s="25"/>
      <c r="L133" s="25"/>
      <c r="M133" s="25"/>
      <c r="N133" s="8"/>
      <c r="O133" s="25"/>
      <c r="P133" s="25"/>
      <c r="Q133" s="25"/>
      <c r="R133" s="25"/>
      <c r="S133" s="25"/>
      <c r="T133" s="43"/>
    </row>
    <row r="134" spans="1:20" x14ac:dyDescent="0.2">
      <c r="A134" s="19" t="s">
        <v>20</v>
      </c>
      <c r="B134" s="24">
        <v>19</v>
      </c>
      <c r="C134" s="25"/>
      <c r="D134" s="25"/>
      <c r="E134" s="25"/>
      <c r="F134" s="25"/>
      <c r="G134" s="8"/>
      <c r="H134" s="24" t="s">
        <v>20</v>
      </c>
      <c r="I134" s="24">
        <v>20</v>
      </c>
      <c r="J134" s="25"/>
      <c r="K134" s="25"/>
      <c r="L134" s="25"/>
      <c r="M134" s="25"/>
      <c r="N134" s="8"/>
      <c r="O134" s="24" t="s">
        <v>20</v>
      </c>
      <c r="P134" s="24">
        <v>21</v>
      </c>
      <c r="Q134" s="25"/>
      <c r="R134" s="25"/>
      <c r="S134" s="25"/>
      <c r="T134" s="43"/>
    </row>
    <row r="135" spans="1:20" x14ac:dyDescent="0.2">
      <c r="A135" s="19" t="s">
        <v>37</v>
      </c>
      <c r="B135" s="24"/>
      <c r="C135" s="24"/>
      <c r="D135" s="30">
        <f>Blad2!P24</f>
        <v>0</v>
      </c>
      <c r="E135" s="25"/>
      <c r="F135" s="25"/>
      <c r="G135" s="8"/>
      <c r="H135" s="24" t="s">
        <v>37</v>
      </c>
      <c r="I135" s="24"/>
      <c r="J135" s="24"/>
      <c r="K135" s="30">
        <f>Blad2!P25</f>
        <v>0</v>
      </c>
      <c r="L135" s="25"/>
      <c r="M135" s="25"/>
      <c r="N135" s="8"/>
      <c r="O135" s="24" t="s">
        <v>37</v>
      </c>
      <c r="P135" s="24"/>
      <c r="Q135" s="24"/>
      <c r="R135" s="30">
        <f>Blad2!P26</f>
        <v>0</v>
      </c>
      <c r="S135" s="25"/>
      <c r="T135" s="43"/>
    </row>
    <row r="136" spans="1:20" x14ac:dyDescent="0.2">
      <c r="A136" s="19" t="s">
        <v>38</v>
      </c>
      <c r="B136" s="25"/>
      <c r="C136" s="25"/>
      <c r="D136" s="29">
        <f>Blad2!S24</f>
        <v>6</v>
      </c>
      <c r="E136" s="25"/>
      <c r="F136" s="25"/>
      <c r="G136" s="8"/>
      <c r="H136" s="24" t="s">
        <v>38</v>
      </c>
      <c r="I136" s="25"/>
      <c r="J136" s="25"/>
      <c r="K136" s="29">
        <f>Blad2!S25</f>
        <v>6</v>
      </c>
      <c r="L136" s="25"/>
      <c r="M136" s="25"/>
      <c r="N136" s="8"/>
      <c r="O136" s="24" t="s">
        <v>38</v>
      </c>
      <c r="P136" s="25"/>
      <c r="Q136" s="25"/>
      <c r="R136" s="29">
        <f>Blad2!S26</f>
        <v>6</v>
      </c>
      <c r="S136" s="25"/>
      <c r="T136" s="43"/>
    </row>
    <row r="137" spans="1:20" x14ac:dyDescent="0.2">
      <c r="A137" s="19" t="s">
        <v>39</v>
      </c>
      <c r="B137" s="25"/>
      <c r="C137" s="25"/>
      <c r="D137" s="44">
        <f>Blad2!T24</f>
        <v>0</v>
      </c>
      <c r="E137" s="25"/>
      <c r="F137" s="25"/>
      <c r="G137" s="8"/>
      <c r="H137" s="24" t="s">
        <v>39</v>
      </c>
      <c r="I137" s="25"/>
      <c r="J137" s="25"/>
      <c r="K137" s="44">
        <f>Blad2!T25</f>
        <v>0</v>
      </c>
      <c r="L137" s="25"/>
      <c r="M137" s="25"/>
      <c r="N137" s="8"/>
      <c r="O137" s="24" t="s">
        <v>39</v>
      </c>
      <c r="P137" s="25"/>
      <c r="Q137" s="25"/>
      <c r="R137" s="44">
        <f>Blad2!T26</f>
        <v>0</v>
      </c>
      <c r="S137" s="25"/>
      <c r="T137" s="43"/>
    </row>
    <row r="138" spans="1:20" x14ac:dyDescent="0.2">
      <c r="A138" s="19" t="s">
        <v>40</v>
      </c>
      <c r="B138" s="25"/>
      <c r="C138" s="25"/>
      <c r="D138" s="45">
        <f>Blad2!U24</f>
        <v>-6</v>
      </c>
      <c r="E138" s="25"/>
      <c r="F138" s="25"/>
      <c r="G138" s="8"/>
      <c r="H138" s="24" t="s">
        <v>40</v>
      </c>
      <c r="I138" s="25"/>
      <c r="J138" s="25"/>
      <c r="K138" s="45">
        <f>Blad2!U25</f>
        <v>-6</v>
      </c>
      <c r="L138" s="25"/>
      <c r="M138" s="25"/>
      <c r="N138" s="8"/>
      <c r="O138" s="24" t="s">
        <v>40</v>
      </c>
      <c r="P138" s="25"/>
      <c r="Q138" s="25"/>
      <c r="R138" s="45">
        <f>Blad2!U26</f>
        <v>-6</v>
      </c>
      <c r="S138" s="25"/>
      <c r="T138" s="43"/>
    </row>
    <row r="139" spans="1:20" x14ac:dyDescent="0.2">
      <c r="A139" s="19" t="s">
        <v>41</v>
      </c>
      <c r="B139" s="25"/>
      <c r="C139" s="25"/>
      <c r="D139" s="25"/>
      <c r="E139" s="25"/>
      <c r="F139" s="25"/>
      <c r="G139" s="8"/>
      <c r="H139" s="24" t="s">
        <v>41</v>
      </c>
      <c r="I139" s="25"/>
      <c r="J139" s="25"/>
      <c r="K139" s="25"/>
      <c r="L139" s="25"/>
      <c r="M139" s="25"/>
      <c r="N139" s="8"/>
      <c r="O139" s="24" t="s">
        <v>41</v>
      </c>
      <c r="P139" s="25"/>
      <c r="Q139" s="25"/>
      <c r="R139" s="25"/>
      <c r="S139" s="25"/>
      <c r="T139" s="43"/>
    </row>
    <row r="140" spans="1:20" x14ac:dyDescent="0.2">
      <c r="A140" s="46"/>
      <c r="B140" s="25"/>
      <c r="C140" s="25"/>
      <c r="D140" s="25"/>
      <c r="E140" s="25"/>
      <c r="F140" s="8"/>
      <c r="G140" s="8"/>
      <c r="H140" s="47"/>
      <c r="I140" s="25"/>
      <c r="J140" s="25"/>
      <c r="K140" s="25"/>
      <c r="L140" s="25"/>
      <c r="M140" s="8"/>
      <c r="N140" s="8"/>
      <c r="O140" s="47"/>
      <c r="P140" s="25"/>
      <c r="Q140" s="25"/>
      <c r="R140" s="25"/>
      <c r="S140" s="25"/>
      <c r="T140" s="8"/>
    </row>
    <row r="141" spans="1:20" x14ac:dyDescent="0.2">
      <c r="A141" s="46"/>
      <c r="B141" s="25"/>
      <c r="C141" s="25"/>
      <c r="D141" s="25"/>
      <c r="E141" s="25"/>
      <c r="F141" s="8"/>
      <c r="G141" s="8"/>
      <c r="H141" s="47"/>
      <c r="I141" s="25"/>
      <c r="J141" s="25"/>
      <c r="K141" s="25"/>
      <c r="L141" s="25"/>
      <c r="M141" s="8"/>
      <c r="N141" s="8"/>
      <c r="O141" s="47"/>
      <c r="P141" s="25"/>
      <c r="Q141" s="25"/>
      <c r="R141" s="25"/>
      <c r="S141" s="25"/>
      <c r="T141" s="8"/>
    </row>
    <row r="142" spans="1:20" x14ac:dyDescent="0.2">
      <c r="A142" s="46"/>
      <c r="B142" s="25"/>
      <c r="C142" s="25"/>
      <c r="D142" s="25"/>
      <c r="E142" s="25"/>
      <c r="F142" s="8"/>
      <c r="G142" s="8"/>
      <c r="H142" s="47"/>
      <c r="I142" s="25"/>
      <c r="J142" s="25"/>
      <c r="K142" s="25"/>
      <c r="L142" s="25"/>
      <c r="M142" s="8"/>
      <c r="N142" s="8"/>
      <c r="O142" s="47"/>
      <c r="P142" s="25"/>
      <c r="Q142" s="25"/>
      <c r="R142" s="25"/>
      <c r="S142" s="25"/>
      <c r="T142" s="8"/>
    </row>
    <row r="143" spans="1:20" x14ac:dyDescent="0.2">
      <c r="A143" s="46"/>
      <c r="B143" s="25"/>
      <c r="C143" s="25"/>
      <c r="D143" s="25"/>
      <c r="E143" s="25"/>
      <c r="F143" s="8"/>
      <c r="G143" s="8"/>
      <c r="H143" s="47"/>
      <c r="I143" s="25"/>
      <c r="J143" s="25"/>
      <c r="K143" s="25"/>
      <c r="L143" s="25"/>
      <c r="M143" s="8"/>
      <c r="N143" s="8"/>
      <c r="O143" s="47"/>
      <c r="P143" s="25"/>
      <c r="Q143" s="25"/>
      <c r="R143" s="25"/>
      <c r="S143" s="25"/>
      <c r="T143" s="8"/>
    </row>
    <row r="144" spans="1:20" x14ac:dyDescent="0.2">
      <c r="A144" s="46"/>
      <c r="B144" s="25"/>
      <c r="C144" s="25"/>
      <c r="D144" s="25"/>
      <c r="E144" s="25"/>
      <c r="F144" s="8"/>
      <c r="G144" s="8"/>
      <c r="H144" s="47"/>
      <c r="I144" s="25"/>
      <c r="J144" s="25"/>
      <c r="K144" s="25"/>
      <c r="L144" s="25"/>
      <c r="M144" s="8"/>
      <c r="N144" s="8"/>
      <c r="O144" s="47"/>
      <c r="P144" s="25"/>
      <c r="Q144" s="25"/>
      <c r="R144" s="25"/>
      <c r="S144" s="25"/>
      <c r="T144" s="8"/>
    </row>
    <row r="145" spans="1:20" x14ac:dyDescent="0.2">
      <c r="A145" s="46"/>
      <c r="B145" s="25"/>
      <c r="C145" s="25"/>
      <c r="D145" s="25"/>
      <c r="E145" s="25"/>
      <c r="F145" s="8"/>
      <c r="G145" s="8"/>
      <c r="H145" s="25"/>
      <c r="I145" s="25"/>
      <c r="J145" s="25"/>
      <c r="K145" s="25"/>
      <c r="L145" s="25"/>
      <c r="M145" s="8"/>
      <c r="N145" s="8"/>
      <c r="O145" s="25"/>
      <c r="P145" s="25"/>
      <c r="Q145" s="25"/>
      <c r="R145" s="25"/>
      <c r="S145" s="25"/>
      <c r="T145" s="8"/>
    </row>
    <row r="146" spans="1:20" x14ac:dyDescent="0.2">
      <c r="A146" s="46"/>
      <c r="B146" s="25"/>
      <c r="C146" s="25"/>
      <c r="D146" s="25"/>
      <c r="E146" s="25"/>
      <c r="F146" s="8"/>
      <c r="G146" s="8"/>
      <c r="H146" s="25"/>
      <c r="I146" s="25"/>
      <c r="J146" s="25"/>
      <c r="K146" s="25"/>
      <c r="L146" s="25"/>
      <c r="M146" s="8"/>
      <c r="N146" s="8"/>
      <c r="O146" s="25"/>
      <c r="P146" s="25"/>
      <c r="Q146" s="25"/>
      <c r="R146" s="25"/>
      <c r="S146" s="25"/>
      <c r="T146" s="8"/>
    </row>
    <row r="147" spans="1:20" x14ac:dyDescent="0.2">
      <c r="A147" s="46"/>
      <c r="B147" s="25"/>
      <c r="C147" s="25"/>
      <c r="D147" s="25"/>
      <c r="E147" s="25"/>
      <c r="F147" s="8"/>
      <c r="G147" s="8"/>
      <c r="H147" s="25"/>
      <c r="I147" s="25"/>
      <c r="J147" s="25"/>
      <c r="K147" s="25"/>
      <c r="L147" s="25"/>
      <c r="M147" s="8"/>
      <c r="N147" s="8"/>
      <c r="O147" s="25"/>
      <c r="P147" s="25"/>
      <c r="Q147" s="25"/>
      <c r="R147" s="25"/>
      <c r="S147" s="25"/>
      <c r="T147" s="8"/>
    </row>
    <row r="148" spans="1:20" x14ac:dyDescent="0.2">
      <c r="A148" s="46"/>
      <c r="B148" s="25"/>
      <c r="C148" s="25"/>
      <c r="D148" s="25"/>
      <c r="E148" s="25"/>
      <c r="F148" s="8"/>
      <c r="G148" s="8"/>
      <c r="H148" s="25"/>
      <c r="I148" s="25"/>
      <c r="J148" s="25"/>
      <c r="K148" s="25"/>
      <c r="L148" s="25"/>
      <c r="M148" s="8"/>
      <c r="N148" s="8"/>
      <c r="O148" s="25"/>
      <c r="P148" s="25"/>
      <c r="Q148" s="25"/>
      <c r="R148" s="25"/>
      <c r="S148" s="25"/>
      <c r="T148" s="8"/>
    </row>
    <row r="149" spans="1:20" x14ac:dyDescent="0.2">
      <c r="A149" s="46"/>
      <c r="B149" s="25"/>
      <c r="C149" s="25"/>
      <c r="D149" s="25"/>
      <c r="E149" s="25"/>
      <c r="F149" s="9"/>
      <c r="G149" s="8"/>
      <c r="H149" s="25"/>
      <c r="I149" s="25"/>
      <c r="J149" s="25"/>
      <c r="K149" s="25"/>
      <c r="L149" s="25"/>
      <c r="M149" s="9"/>
      <c r="N149" s="8"/>
      <c r="O149" s="25"/>
      <c r="P149" s="25"/>
      <c r="Q149" s="25"/>
      <c r="R149" s="25"/>
      <c r="S149" s="25"/>
      <c r="T149" s="9"/>
    </row>
    <row r="150" spans="1:20" x14ac:dyDescent="0.2">
      <c r="A150" s="11"/>
      <c r="B150" s="48"/>
      <c r="C150" s="48"/>
      <c r="D150" s="48"/>
      <c r="E150" s="48" t="s">
        <v>32</v>
      </c>
      <c r="F150" s="57">
        <f>SUM(F140:F149)</f>
        <v>0</v>
      </c>
      <c r="G150" s="9"/>
      <c r="H150" s="48"/>
      <c r="I150" s="48"/>
      <c r="J150" s="48"/>
      <c r="K150" s="48"/>
      <c r="L150" s="48" t="s">
        <v>32</v>
      </c>
      <c r="M150" s="57">
        <f>SUM(M140:M149)</f>
        <v>0</v>
      </c>
      <c r="N150" s="9"/>
      <c r="O150" s="48"/>
      <c r="P150" s="48"/>
      <c r="Q150" s="48"/>
      <c r="R150" s="48"/>
      <c r="S150" s="48" t="s">
        <v>32</v>
      </c>
      <c r="T150" s="58">
        <f>SUM(T140:T149)</f>
        <v>0</v>
      </c>
    </row>
    <row r="151" spans="1:20" x14ac:dyDescent="0.2">
      <c r="A151" s="10"/>
      <c r="B151" s="25"/>
      <c r="C151" s="25"/>
      <c r="D151" s="25"/>
      <c r="E151" s="25"/>
      <c r="F151" s="25"/>
      <c r="G151" s="8"/>
      <c r="H151" s="25"/>
      <c r="I151" s="25"/>
      <c r="J151" s="25"/>
      <c r="K151" s="25"/>
      <c r="L151" s="25"/>
      <c r="M151" s="25"/>
      <c r="N151" s="8"/>
      <c r="O151" s="25"/>
      <c r="P151" s="25"/>
      <c r="Q151" s="25"/>
      <c r="R151" s="25"/>
      <c r="S151" s="25"/>
      <c r="T151" s="43"/>
    </row>
    <row r="152" spans="1:20" x14ac:dyDescent="0.2">
      <c r="A152" s="19" t="s">
        <v>35</v>
      </c>
      <c r="B152" s="24"/>
      <c r="C152" s="25"/>
      <c r="D152" s="25"/>
      <c r="E152" s="25"/>
      <c r="F152" s="25"/>
      <c r="G152" s="8"/>
      <c r="H152" s="24" t="s">
        <v>35</v>
      </c>
      <c r="I152" s="24"/>
      <c r="J152" s="25"/>
      <c r="K152" s="25"/>
      <c r="L152" s="25"/>
      <c r="M152" s="25"/>
      <c r="N152" s="8"/>
      <c r="O152" s="24" t="s">
        <v>35</v>
      </c>
      <c r="P152" s="24"/>
      <c r="Q152" s="25"/>
      <c r="R152" s="25"/>
      <c r="S152" s="25"/>
      <c r="T152" s="43"/>
    </row>
    <row r="153" spans="1:20" x14ac:dyDescent="0.2">
      <c r="A153" s="10"/>
      <c r="B153" s="25"/>
      <c r="C153" s="25"/>
      <c r="D153" s="25"/>
      <c r="E153" s="25"/>
      <c r="F153" s="25"/>
      <c r="G153" s="8"/>
      <c r="H153" s="25"/>
      <c r="I153" s="25"/>
      <c r="J153" s="25"/>
      <c r="K153" s="25"/>
      <c r="L153" s="25"/>
      <c r="M153" s="25"/>
      <c r="N153" s="8"/>
      <c r="O153" s="25"/>
      <c r="P153" s="25"/>
      <c r="Q153" s="25"/>
      <c r="R153" s="25"/>
      <c r="S153" s="25"/>
      <c r="T153" s="43"/>
    </row>
    <row r="154" spans="1:20" x14ac:dyDescent="0.2">
      <c r="A154" s="19" t="s">
        <v>36</v>
      </c>
      <c r="B154" s="24"/>
      <c r="C154" s="24"/>
      <c r="D154" s="24"/>
      <c r="E154" s="25"/>
      <c r="F154" s="25"/>
      <c r="G154" s="8"/>
      <c r="H154" s="24" t="s">
        <v>36</v>
      </c>
      <c r="I154" s="24"/>
      <c r="J154" s="24"/>
      <c r="K154" s="24"/>
      <c r="L154" s="25"/>
      <c r="M154" s="25"/>
      <c r="N154" s="8"/>
      <c r="O154" s="24" t="s">
        <v>36</v>
      </c>
      <c r="P154" s="24"/>
      <c r="Q154" s="24"/>
      <c r="R154" s="24"/>
      <c r="S154" s="25"/>
      <c r="T154" s="43"/>
    </row>
    <row r="155" spans="1:20" x14ac:dyDescent="0.2">
      <c r="A155" s="10"/>
      <c r="B155" s="25"/>
      <c r="C155" s="25"/>
      <c r="D155" s="25"/>
      <c r="E155" s="25"/>
      <c r="F155" s="25"/>
      <c r="G155" s="8"/>
      <c r="H155" s="25"/>
      <c r="I155" s="25"/>
      <c r="J155" s="25"/>
      <c r="K155" s="25"/>
      <c r="L155" s="25"/>
      <c r="M155" s="25"/>
      <c r="N155" s="8"/>
      <c r="O155" s="25"/>
      <c r="P155" s="25"/>
      <c r="Q155" s="25"/>
      <c r="R155" s="25"/>
      <c r="S155" s="25"/>
      <c r="T155" s="43"/>
    </row>
    <row r="156" spans="1:20" x14ac:dyDescent="0.2">
      <c r="A156" s="19" t="s">
        <v>20</v>
      </c>
      <c r="B156" s="24">
        <v>22</v>
      </c>
      <c r="C156" s="25"/>
      <c r="D156" s="25"/>
      <c r="E156" s="25"/>
      <c r="F156" s="25"/>
      <c r="G156" s="8"/>
      <c r="H156" s="24" t="s">
        <v>20</v>
      </c>
      <c r="I156" s="24">
        <v>23</v>
      </c>
      <c r="J156" s="25"/>
      <c r="K156" s="25"/>
      <c r="L156" s="25"/>
      <c r="M156" s="25"/>
      <c r="N156" s="8"/>
      <c r="O156" s="24" t="s">
        <v>20</v>
      </c>
      <c r="P156" s="24">
        <v>24</v>
      </c>
      <c r="Q156" s="25"/>
      <c r="R156" s="25"/>
      <c r="S156" s="25"/>
      <c r="T156" s="43"/>
    </row>
    <row r="157" spans="1:20" x14ac:dyDescent="0.2">
      <c r="A157" s="19" t="s">
        <v>37</v>
      </c>
      <c r="B157" s="24"/>
      <c r="C157" s="24"/>
      <c r="D157" s="30">
        <f>Blad2!P27</f>
        <v>0</v>
      </c>
      <c r="E157" s="25"/>
      <c r="F157" s="25"/>
      <c r="G157" s="8"/>
      <c r="H157" s="24" t="s">
        <v>37</v>
      </c>
      <c r="I157" s="24"/>
      <c r="J157" s="24"/>
      <c r="K157" s="30">
        <f>Blad2!P28</f>
        <v>0</v>
      </c>
      <c r="L157" s="25"/>
      <c r="M157" s="25"/>
      <c r="N157" s="8"/>
      <c r="O157" s="24" t="s">
        <v>37</v>
      </c>
      <c r="P157" s="24"/>
      <c r="Q157" s="24"/>
      <c r="R157" s="30">
        <f>Blad2!P29</f>
        <v>0</v>
      </c>
      <c r="S157" s="25"/>
      <c r="T157" s="43"/>
    </row>
    <row r="158" spans="1:20" x14ac:dyDescent="0.2">
      <c r="A158" s="19" t="s">
        <v>38</v>
      </c>
      <c r="B158" s="25"/>
      <c r="C158" s="25"/>
      <c r="D158" s="29">
        <f>Blad2!S27</f>
        <v>6</v>
      </c>
      <c r="E158" s="25"/>
      <c r="F158" s="25"/>
      <c r="G158" s="8"/>
      <c r="H158" s="24" t="s">
        <v>38</v>
      </c>
      <c r="I158" s="25"/>
      <c r="J158" s="25"/>
      <c r="K158" s="29">
        <f>Blad2!S28</f>
        <v>6</v>
      </c>
      <c r="L158" s="25"/>
      <c r="M158" s="25"/>
      <c r="N158" s="8"/>
      <c r="O158" s="24" t="s">
        <v>38</v>
      </c>
      <c r="P158" s="25"/>
      <c r="Q158" s="25"/>
      <c r="R158" s="29">
        <f>Blad2!S29</f>
        <v>6</v>
      </c>
      <c r="S158" s="25"/>
      <c r="T158" s="43"/>
    </row>
    <row r="159" spans="1:20" x14ac:dyDescent="0.2">
      <c r="A159" s="19" t="s">
        <v>39</v>
      </c>
      <c r="B159" s="25"/>
      <c r="C159" s="25"/>
      <c r="D159" s="44">
        <f>Blad2!T27</f>
        <v>0</v>
      </c>
      <c r="E159" s="25"/>
      <c r="F159" s="25"/>
      <c r="G159" s="8"/>
      <c r="H159" s="24" t="s">
        <v>39</v>
      </c>
      <c r="I159" s="25"/>
      <c r="J159" s="25"/>
      <c r="K159" s="44">
        <f>Blad2!T28</f>
        <v>0</v>
      </c>
      <c r="L159" s="25"/>
      <c r="M159" s="25"/>
      <c r="N159" s="8"/>
      <c r="O159" s="24" t="s">
        <v>39</v>
      </c>
      <c r="P159" s="25"/>
      <c r="Q159" s="25"/>
      <c r="R159" s="44">
        <f>Blad2!T29</f>
        <v>0</v>
      </c>
      <c r="S159" s="25"/>
      <c r="T159" s="43"/>
    </row>
    <row r="160" spans="1:20" x14ac:dyDescent="0.2">
      <c r="A160" s="19" t="s">
        <v>40</v>
      </c>
      <c r="B160" s="25"/>
      <c r="C160" s="25"/>
      <c r="D160" s="45">
        <f>Blad2!U27</f>
        <v>-6</v>
      </c>
      <c r="E160" s="25"/>
      <c r="F160" s="25"/>
      <c r="G160" s="8"/>
      <c r="H160" s="24" t="s">
        <v>40</v>
      </c>
      <c r="I160" s="25"/>
      <c r="J160" s="25"/>
      <c r="K160" s="45">
        <f>Blad2!U28</f>
        <v>-6</v>
      </c>
      <c r="L160" s="25"/>
      <c r="M160" s="25"/>
      <c r="N160" s="8"/>
      <c r="O160" s="24" t="s">
        <v>40</v>
      </c>
      <c r="P160" s="25"/>
      <c r="Q160" s="25"/>
      <c r="R160" s="45">
        <f>Blad2!U29</f>
        <v>-6</v>
      </c>
      <c r="S160" s="25"/>
      <c r="T160" s="43"/>
    </row>
    <row r="161" spans="1:20" x14ac:dyDescent="0.2">
      <c r="A161" s="19" t="s">
        <v>41</v>
      </c>
      <c r="B161" s="25"/>
      <c r="C161" s="25"/>
      <c r="D161" s="25"/>
      <c r="E161" s="25"/>
      <c r="F161" s="25"/>
      <c r="G161" s="8"/>
      <c r="H161" s="24" t="s">
        <v>41</v>
      </c>
      <c r="I161" s="25"/>
      <c r="J161" s="25"/>
      <c r="K161" s="25"/>
      <c r="L161" s="25"/>
      <c r="M161" s="25"/>
      <c r="N161" s="8"/>
      <c r="O161" s="24" t="s">
        <v>41</v>
      </c>
      <c r="P161" s="25"/>
      <c r="Q161" s="25"/>
      <c r="R161" s="25"/>
      <c r="S161" s="25"/>
      <c r="T161" s="43"/>
    </row>
    <row r="162" spans="1:20" x14ac:dyDescent="0.2">
      <c r="A162" s="46"/>
      <c r="B162" s="25"/>
      <c r="C162" s="25"/>
      <c r="D162" s="25"/>
      <c r="E162" s="25"/>
      <c r="F162" s="8"/>
      <c r="G162" s="8"/>
      <c r="H162" s="47"/>
      <c r="I162" s="25"/>
      <c r="J162" s="25"/>
      <c r="K162" s="25"/>
      <c r="L162" s="25"/>
      <c r="M162" s="8"/>
      <c r="N162" s="8"/>
      <c r="O162" s="47"/>
      <c r="P162" s="25"/>
      <c r="Q162" s="25"/>
      <c r="R162" s="25"/>
      <c r="S162" s="25"/>
      <c r="T162" s="8"/>
    </row>
    <row r="163" spans="1:20" x14ac:dyDescent="0.2">
      <c r="A163" s="46"/>
      <c r="B163" s="25"/>
      <c r="C163" s="25"/>
      <c r="D163" s="25"/>
      <c r="E163" s="25"/>
      <c r="F163" s="8"/>
      <c r="G163" s="8"/>
      <c r="H163" s="47"/>
      <c r="I163" s="25"/>
      <c r="J163" s="25"/>
      <c r="K163" s="25"/>
      <c r="L163" s="25"/>
      <c r="M163" s="8"/>
      <c r="N163" s="8"/>
      <c r="O163" s="47"/>
      <c r="P163" s="25"/>
      <c r="Q163" s="25"/>
      <c r="R163" s="25"/>
      <c r="S163" s="25"/>
      <c r="T163" s="8"/>
    </row>
    <row r="164" spans="1:20" x14ac:dyDescent="0.2">
      <c r="A164" s="46"/>
      <c r="B164" s="25"/>
      <c r="C164" s="25"/>
      <c r="D164" s="25"/>
      <c r="E164" s="25"/>
      <c r="F164" s="8"/>
      <c r="G164" s="8"/>
      <c r="H164" s="47"/>
      <c r="I164" s="25"/>
      <c r="J164" s="25"/>
      <c r="K164" s="25"/>
      <c r="L164" s="25"/>
      <c r="M164" s="8"/>
      <c r="N164" s="8"/>
      <c r="O164" s="47"/>
      <c r="P164" s="25"/>
      <c r="Q164" s="25"/>
      <c r="R164" s="25"/>
      <c r="S164" s="25"/>
      <c r="T164" s="8"/>
    </row>
    <row r="165" spans="1:20" x14ac:dyDescent="0.2">
      <c r="A165" s="46"/>
      <c r="B165" s="25"/>
      <c r="C165" s="25"/>
      <c r="D165" s="25"/>
      <c r="E165" s="25"/>
      <c r="F165" s="8"/>
      <c r="G165" s="8"/>
      <c r="H165" s="47"/>
      <c r="I165" s="25"/>
      <c r="J165" s="25"/>
      <c r="K165" s="25"/>
      <c r="L165" s="25"/>
      <c r="M165" s="8"/>
      <c r="N165" s="8"/>
      <c r="O165" s="47"/>
      <c r="P165" s="25"/>
      <c r="Q165" s="25"/>
      <c r="R165" s="25"/>
      <c r="S165" s="25"/>
      <c r="T165" s="8"/>
    </row>
    <row r="166" spans="1:20" x14ac:dyDescent="0.2">
      <c r="A166" s="46"/>
      <c r="B166" s="25"/>
      <c r="C166" s="25"/>
      <c r="D166" s="25"/>
      <c r="E166" s="25"/>
      <c r="F166" s="8"/>
      <c r="G166" s="8"/>
      <c r="H166" s="47"/>
      <c r="I166" s="25"/>
      <c r="J166" s="25"/>
      <c r="K166" s="25"/>
      <c r="L166" s="25"/>
      <c r="M166" s="8"/>
      <c r="N166" s="8"/>
      <c r="O166" s="47"/>
      <c r="P166" s="25"/>
      <c r="Q166" s="25"/>
      <c r="R166" s="25"/>
      <c r="S166" s="25"/>
      <c r="T166" s="8"/>
    </row>
    <row r="167" spans="1:20" x14ac:dyDescent="0.2">
      <c r="A167" s="46"/>
      <c r="B167" s="25"/>
      <c r="C167" s="25"/>
      <c r="D167" s="25"/>
      <c r="E167" s="25"/>
      <c r="F167" s="8"/>
      <c r="G167" s="8"/>
      <c r="H167" s="25"/>
      <c r="I167" s="25"/>
      <c r="J167" s="25"/>
      <c r="K167" s="25"/>
      <c r="L167" s="25"/>
      <c r="M167" s="8"/>
      <c r="N167" s="8"/>
      <c r="O167" s="25"/>
      <c r="P167" s="25"/>
      <c r="Q167" s="25"/>
      <c r="R167" s="25"/>
      <c r="S167" s="25"/>
      <c r="T167" s="8"/>
    </row>
    <row r="168" spans="1:20" x14ac:dyDescent="0.2">
      <c r="A168" s="46"/>
      <c r="B168" s="25"/>
      <c r="C168" s="25"/>
      <c r="D168" s="25"/>
      <c r="E168" s="25"/>
      <c r="F168" s="8"/>
      <c r="G168" s="8"/>
      <c r="H168" s="25"/>
      <c r="I168" s="25"/>
      <c r="J168" s="25"/>
      <c r="K168" s="25"/>
      <c r="L168" s="25"/>
      <c r="M168" s="8"/>
      <c r="N168" s="8"/>
      <c r="O168" s="25"/>
      <c r="P168" s="25"/>
      <c r="Q168" s="25"/>
      <c r="R168" s="25"/>
      <c r="S168" s="25"/>
      <c r="T168" s="8"/>
    </row>
    <row r="169" spans="1:20" x14ac:dyDescent="0.2">
      <c r="A169" s="46"/>
      <c r="B169" s="25"/>
      <c r="C169" s="25"/>
      <c r="D169" s="25"/>
      <c r="E169" s="25"/>
      <c r="F169" s="8"/>
      <c r="G169" s="8"/>
      <c r="H169" s="25"/>
      <c r="I169" s="25"/>
      <c r="J169" s="25"/>
      <c r="K169" s="25"/>
      <c r="L169" s="25"/>
      <c r="M169" s="8"/>
      <c r="N169" s="8"/>
      <c r="O169" s="25"/>
      <c r="P169" s="25"/>
      <c r="Q169" s="25"/>
      <c r="R169" s="25"/>
      <c r="S169" s="25"/>
      <c r="T169" s="8"/>
    </row>
    <row r="170" spans="1:20" x14ac:dyDescent="0.2">
      <c r="A170" s="46"/>
      <c r="B170" s="25"/>
      <c r="C170" s="25"/>
      <c r="D170" s="25"/>
      <c r="E170" s="25"/>
      <c r="F170" s="8"/>
      <c r="G170" s="8"/>
      <c r="H170" s="25"/>
      <c r="I170" s="25"/>
      <c r="J170" s="25"/>
      <c r="K170" s="25"/>
      <c r="L170" s="25"/>
      <c r="M170" s="8"/>
      <c r="N170" s="8"/>
      <c r="O170" s="25"/>
      <c r="P170" s="25"/>
      <c r="Q170" s="25"/>
      <c r="R170" s="25"/>
      <c r="S170" s="25"/>
      <c r="T170" s="8"/>
    </row>
    <row r="171" spans="1:20" x14ac:dyDescent="0.2">
      <c r="A171" s="46"/>
      <c r="B171" s="25"/>
      <c r="C171" s="25"/>
      <c r="D171" s="25"/>
      <c r="E171" s="25"/>
      <c r="F171" s="9"/>
      <c r="G171" s="8"/>
      <c r="H171" s="25"/>
      <c r="I171" s="25"/>
      <c r="J171" s="25"/>
      <c r="K171" s="25"/>
      <c r="L171" s="25"/>
      <c r="M171" s="9"/>
      <c r="N171" s="8"/>
      <c r="O171" s="25"/>
      <c r="P171" s="25"/>
      <c r="Q171" s="25"/>
      <c r="R171" s="25"/>
      <c r="S171" s="25"/>
      <c r="T171" s="9"/>
    </row>
    <row r="172" spans="1:20" x14ac:dyDescent="0.2">
      <c r="A172" s="11"/>
      <c r="B172" s="48"/>
      <c r="C172" s="48"/>
      <c r="D172" s="48"/>
      <c r="E172" s="48" t="s">
        <v>32</v>
      </c>
      <c r="F172" s="57">
        <f>SUM(F162:F171)</f>
        <v>0</v>
      </c>
      <c r="G172" s="9"/>
      <c r="H172" s="48"/>
      <c r="I172" s="48"/>
      <c r="J172" s="48"/>
      <c r="K172" s="48"/>
      <c r="L172" s="48" t="s">
        <v>32</v>
      </c>
      <c r="M172" s="57">
        <f>SUM(M162:M171)</f>
        <v>0</v>
      </c>
      <c r="N172" s="9"/>
      <c r="O172" s="48"/>
      <c r="P172" s="48"/>
      <c r="Q172" s="48"/>
      <c r="R172" s="48"/>
      <c r="S172" s="48" t="s">
        <v>32</v>
      </c>
      <c r="T172" s="58">
        <f>SUM(T162:T171)</f>
        <v>0</v>
      </c>
    </row>
    <row r="173" spans="1:20" x14ac:dyDescent="0.2">
      <c r="A173" s="39" t="s">
        <v>35</v>
      </c>
      <c r="B173" s="40"/>
      <c r="C173" s="41"/>
      <c r="D173" s="41"/>
      <c r="E173" s="41"/>
      <c r="F173" s="41"/>
      <c r="G173" s="7"/>
      <c r="H173" s="40" t="s">
        <v>35</v>
      </c>
      <c r="I173" s="40"/>
      <c r="J173" s="41"/>
      <c r="K173" s="41"/>
      <c r="L173" s="41"/>
      <c r="M173" s="41"/>
      <c r="N173" s="7"/>
      <c r="O173" s="40" t="s">
        <v>35</v>
      </c>
      <c r="P173" s="40"/>
      <c r="Q173" s="41"/>
      <c r="R173" s="41"/>
      <c r="S173" s="41"/>
      <c r="T173" s="42"/>
    </row>
    <row r="174" spans="1:20" x14ac:dyDescent="0.2">
      <c r="A174" s="10"/>
      <c r="B174" s="25"/>
      <c r="C174" s="25"/>
      <c r="D174" s="25"/>
      <c r="E174" s="25"/>
      <c r="F174" s="25"/>
      <c r="G174" s="8"/>
      <c r="H174" s="25"/>
      <c r="I174" s="25"/>
      <c r="J174" s="25"/>
      <c r="K174" s="25"/>
      <c r="L174" s="25"/>
      <c r="M174" s="25"/>
      <c r="N174" s="8"/>
      <c r="O174" s="25"/>
      <c r="P174" s="25"/>
      <c r="Q174" s="25"/>
      <c r="R174" s="25"/>
      <c r="S174" s="25"/>
      <c r="T174" s="43"/>
    </row>
    <row r="175" spans="1:20" x14ac:dyDescent="0.2">
      <c r="A175" s="19" t="s">
        <v>36</v>
      </c>
      <c r="B175" s="24"/>
      <c r="C175" s="24"/>
      <c r="D175" s="24"/>
      <c r="E175" s="25"/>
      <c r="F175" s="25"/>
      <c r="G175" s="8"/>
      <c r="H175" s="24" t="s">
        <v>36</v>
      </c>
      <c r="I175" s="24"/>
      <c r="J175" s="24"/>
      <c r="K175" s="24"/>
      <c r="L175" s="25"/>
      <c r="M175" s="25"/>
      <c r="N175" s="8"/>
      <c r="O175" s="24" t="s">
        <v>36</v>
      </c>
      <c r="P175" s="24"/>
      <c r="Q175" s="24"/>
      <c r="R175" s="24"/>
      <c r="S175" s="25"/>
      <c r="T175" s="43"/>
    </row>
    <row r="176" spans="1:20" x14ac:dyDescent="0.2">
      <c r="A176" s="10"/>
      <c r="B176" s="25"/>
      <c r="C176" s="25"/>
      <c r="D176" s="25"/>
      <c r="E176" s="25"/>
      <c r="F176" s="25"/>
      <c r="G176" s="8"/>
      <c r="H176" s="25"/>
      <c r="I176" s="25"/>
      <c r="J176" s="25"/>
      <c r="K176" s="25"/>
      <c r="L176" s="25"/>
      <c r="M176" s="25"/>
      <c r="N176" s="8"/>
      <c r="O176" s="25"/>
      <c r="P176" s="25"/>
      <c r="Q176" s="25"/>
      <c r="R176" s="25"/>
      <c r="S176" s="25"/>
      <c r="T176" s="43"/>
    </row>
    <row r="177" spans="1:20" x14ac:dyDescent="0.2">
      <c r="A177" s="19" t="s">
        <v>20</v>
      </c>
      <c r="B177" s="24">
        <v>25</v>
      </c>
      <c r="C177" s="25"/>
      <c r="D177" s="25"/>
      <c r="E177" s="25"/>
      <c r="F177" s="25"/>
      <c r="G177" s="8"/>
      <c r="H177" s="24" t="s">
        <v>20</v>
      </c>
      <c r="I177" s="24">
        <v>26</v>
      </c>
      <c r="J177" s="25"/>
      <c r="K177" s="25"/>
      <c r="L177" s="25"/>
      <c r="M177" s="25"/>
      <c r="N177" s="8"/>
      <c r="O177" s="24" t="s">
        <v>20</v>
      </c>
      <c r="P177" s="24">
        <v>27</v>
      </c>
      <c r="Q177" s="25"/>
      <c r="R177" s="25"/>
      <c r="S177" s="25"/>
      <c r="T177" s="43"/>
    </row>
    <row r="178" spans="1:20" x14ac:dyDescent="0.2">
      <c r="A178" s="19" t="s">
        <v>37</v>
      </c>
      <c r="B178" s="24"/>
      <c r="C178" s="24"/>
      <c r="D178" s="30">
        <f>Blad2!P30</f>
        <v>0</v>
      </c>
      <c r="E178" s="25"/>
      <c r="F178" s="25"/>
      <c r="G178" s="8"/>
      <c r="H178" s="24" t="s">
        <v>37</v>
      </c>
      <c r="I178" s="24"/>
      <c r="J178" s="24"/>
      <c r="K178" s="30">
        <f>Blad2!P31</f>
        <v>0</v>
      </c>
      <c r="L178" s="25"/>
      <c r="M178" s="25"/>
      <c r="N178" s="8"/>
      <c r="O178" s="24" t="s">
        <v>37</v>
      </c>
      <c r="P178" s="24"/>
      <c r="Q178" s="24"/>
      <c r="R178" s="30">
        <f>Blad2!P32</f>
        <v>0</v>
      </c>
      <c r="S178" s="25"/>
      <c r="T178" s="43"/>
    </row>
    <row r="179" spans="1:20" x14ac:dyDescent="0.2">
      <c r="A179" s="19" t="s">
        <v>38</v>
      </c>
      <c r="B179" s="25"/>
      <c r="C179" s="25"/>
      <c r="D179" s="29">
        <f>Blad2!S30</f>
        <v>6</v>
      </c>
      <c r="E179" s="25"/>
      <c r="F179" s="25"/>
      <c r="G179" s="8"/>
      <c r="H179" s="24" t="s">
        <v>38</v>
      </c>
      <c r="I179" s="25"/>
      <c r="J179" s="25"/>
      <c r="K179" s="29">
        <f>Blad2!S31</f>
        <v>6</v>
      </c>
      <c r="L179" s="25"/>
      <c r="M179" s="25"/>
      <c r="N179" s="8"/>
      <c r="O179" s="24" t="s">
        <v>38</v>
      </c>
      <c r="P179" s="25"/>
      <c r="Q179" s="25"/>
      <c r="R179" s="29">
        <f>Blad2!S32</f>
        <v>6</v>
      </c>
      <c r="S179" s="25"/>
      <c r="T179" s="43"/>
    </row>
    <row r="180" spans="1:20" x14ac:dyDescent="0.2">
      <c r="A180" s="19" t="s">
        <v>39</v>
      </c>
      <c r="B180" s="25"/>
      <c r="C180" s="25"/>
      <c r="D180" s="44">
        <f>Blad2!T30</f>
        <v>0</v>
      </c>
      <c r="E180" s="25"/>
      <c r="F180" s="25"/>
      <c r="G180" s="8"/>
      <c r="H180" s="24" t="s">
        <v>39</v>
      </c>
      <c r="I180" s="25"/>
      <c r="J180" s="25"/>
      <c r="K180" s="44">
        <f>Blad2!T31</f>
        <v>0</v>
      </c>
      <c r="L180" s="25"/>
      <c r="M180" s="25"/>
      <c r="N180" s="8"/>
      <c r="O180" s="24" t="s">
        <v>39</v>
      </c>
      <c r="P180" s="25"/>
      <c r="Q180" s="25"/>
      <c r="R180" s="44">
        <f>Blad2!T32</f>
        <v>0</v>
      </c>
      <c r="S180" s="25"/>
      <c r="T180" s="43"/>
    </row>
    <row r="181" spans="1:20" x14ac:dyDescent="0.2">
      <c r="A181" s="19" t="s">
        <v>40</v>
      </c>
      <c r="B181" s="25"/>
      <c r="C181" s="25"/>
      <c r="D181" s="45">
        <f>Blad2!U30</f>
        <v>-6</v>
      </c>
      <c r="E181" s="25"/>
      <c r="F181" s="25"/>
      <c r="G181" s="8"/>
      <c r="H181" s="24" t="s">
        <v>40</v>
      </c>
      <c r="I181" s="25"/>
      <c r="J181" s="25"/>
      <c r="K181" s="45">
        <f>Blad2!U31</f>
        <v>-6</v>
      </c>
      <c r="L181" s="25"/>
      <c r="M181" s="25"/>
      <c r="N181" s="8"/>
      <c r="O181" s="24" t="s">
        <v>40</v>
      </c>
      <c r="P181" s="25"/>
      <c r="Q181" s="25"/>
      <c r="R181" s="45">
        <f>Blad2!U32</f>
        <v>-6</v>
      </c>
      <c r="S181" s="25"/>
      <c r="T181" s="43"/>
    </row>
    <row r="182" spans="1:20" x14ac:dyDescent="0.2">
      <c r="A182" s="19" t="s">
        <v>41</v>
      </c>
      <c r="B182" s="25"/>
      <c r="C182" s="25"/>
      <c r="D182" s="25"/>
      <c r="E182" s="25"/>
      <c r="F182" s="25"/>
      <c r="G182" s="8"/>
      <c r="H182" s="24" t="s">
        <v>41</v>
      </c>
      <c r="I182" s="25"/>
      <c r="J182" s="25"/>
      <c r="K182" s="25"/>
      <c r="L182" s="25"/>
      <c r="M182" s="25"/>
      <c r="N182" s="8"/>
      <c r="O182" s="24" t="s">
        <v>41</v>
      </c>
      <c r="P182" s="25"/>
      <c r="Q182" s="25"/>
      <c r="R182" s="25"/>
      <c r="S182" s="25"/>
      <c r="T182" s="43"/>
    </row>
    <row r="183" spans="1:20" x14ac:dyDescent="0.2">
      <c r="A183" s="46"/>
      <c r="B183" s="25"/>
      <c r="C183" s="25"/>
      <c r="D183" s="25"/>
      <c r="E183" s="25"/>
      <c r="F183" s="8"/>
      <c r="G183" s="8"/>
      <c r="H183" s="47"/>
      <c r="I183" s="25"/>
      <c r="J183" s="25"/>
      <c r="K183" s="25"/>
      <c r="L183" s="25"/>
      <c r="M183" s="8"/>
      <c r="N183" s="8"/>
      <c r="O183" s="47"/>
      <c r="P183" s="25"/>
      <c r="Q183" s="25"/>
      <c r="R183" s="25"/>
      <c r="S183" s="25"/>
      <c r="T183" s="8"/>
    </row>
    <row r="184" spans="1:20" x14ac:dyDescent="0.2">
      <c r="A184" s="46"/>
      <c r="B184" s="25"/>
      <c r="C184" s="25"/>
      <c r="D184" s="25"/>
      <c r="E184" s="25"/>
      <c r="F184" s="8"/>
      <c r="G184" s="8"/>
      <c r="H184" s="47"/>
      <c r="I184" s="25"/>
      <c r="J184" s="25"/>
      <c r="K184" s="25"/>
      <c r="L184" s="25"/>
      <c r="M184" s="8"/>
      <c r="N184" s="8"/>
      <c r="O184" s="47"/>
      <c r="P184" s="25"/>
      <c r="Q184" s="25"/>
      <c r="R184" s="25"/>
      <c r="S184" s="25"/>
      <c r="T184" s="8"/>
    </row>
    <row r="185" spans="1:20" x14ac:dyDescent="0.2">
      <c r="A185" s="46"/>
      <c r="B185" s="25"/>
      <c r="C185" s="25"/>
      <c r="D185" s="25"/>
      <c r="E185" s="25"/>
      <c r="F185" s="8"/>
      <c r="G185" s="8"/>
      <c r="H185" s="47"/>
      <c r="I185" s="25"/>
      <c r="J185" s="25"/>
      <c r="K185" s="25"/>
      <c r="L185" s="25"/>
      <c r="M185" s="8"/>
      <c r="N185" s="8"/>
      <c r="O185" s="47"/>
      <c r="P185" s="25"/>
      <c r="Q185" s="25"/>
      <c r="R185" s="25"/>
      <c r="S185" s="25"/>
      <c r="T185" s="8"/>
    </row>
    <row r="186" spans="1:20" x14ac:dyDescent="0.2">
      <c r="A186" s="46"/>
      <c r="B186" s="25"/>
      <c r="C186" s="25"/>
      <c r="D186" s="25"/>
      <c r="E186" s="25"/>
      <c r="F186" s="8"/>
      <c r="G186" s="8"/>
      <c r="H186" s="47"/>
      <c r="I186" s="25"/>
      <c r="J186" s="25"/>
      <c r="K186" s="25"/>
      <c r="L186" s="25"/>
      <c r="M186" s="8"/>
      <c r="N186" s="8"/>
      <c r="O186" s="47"/>
      <c r="P186" s="25"/>
      <c r="Q186" s="25"/>
      <c r="R186" s="25"/>
      <c r="S186" s="25"/>
      <c r="T186" s="8"/>
    </row>
    <row r="187" spans="1:20" x14ac:dyDescent="0.2">
      <c r="A187" s="46"/>
      <c r="B187" s="25"/>
      <c r="C187" s="25"/>
      <c r="D187" s="25"/>
      <c r="E187" s="25"/>
      <c r="F187" s="8"/>
      <c r="G187" s="8"/>
      <c r="H187" s="47"/>
      <c r="I187" s="25"/>
      <c r="J187" s="25"/>
      <c r="K187" s="25"/>
      <c r="L187" s="25"/>
      <c r="M187" s="8"/>
      <c r="N187" s="8"/>
      <c r="O187" s="47"/>
      <c r="P187" s="25"/>
      <c r="Q187" s="25"/>
      <c r="R187" s="25"/>
      <c r="S187" s="25"/>
      <c r="T187" s="8"/>
    </row>
    <row r="188" spans="1:20" x14ac:dyDescent="0.2">
      <c r="A188" s="46"/>
      <c r="B188" s="25"/>
      <c r="C188" s="25"/>
      <c r="D188" s="25"/>
      <c r="E188" s="25"/>
      <c r="F188" s="8"/>
      <c r="G188" s="8"/>
      <c r="H188" s="25"/>
      <c r="I188" s="25"/>
      <c r="J188" s="25"/>
      <c r="K188" s="25"/>
      <c r="L188" s="25"/>
      <c r="M188" s="8"/>
      <c r="N188" s="8"/>
      <c r="O188" s="25"/>
      <c r="P188" s="25"/>
      <c r="Q188" s="25"/>
      <c r="R188" s="25"/>
      <c r="S188" s="25"/>
      <c r="T188" s="8"/>
    </row>
    <row r="189" spans="1:20" x14ac:dyDescent="0.2">
      <c r="A189" s="46"/>
      <c r="B189" s="25"/>
      <c r="C189" s="25"/>
      <c r="D189" s="25"/>
      <c r="E189" s="25"/>
      <c r="F189" s="8"/>
      <c r="G189" s="8"/>
      <c r="H189" s="25"/>
      <c r="I189" s="25"/>
      <c r="J189" s="25"/>
      <c r="K189" s="25"/>
      <c r="L189" s="25"/>
      <c r="M189" s="8"/>
      <c r="N189" s="8"/>
      <c r="O189" s="25"/>
      <c r="P189" s="25"/>
      <c r="Q189" s="25"/>
      <c r="R189" s="25"/>
      <c r="S189" s="25"/>
      <c r="T189" s="8"/>
    </row>
    <row r="190" spans="1:20" x14ac:dyDescent="0.2">
      <c r="A190" s="46"/>
      <c r="B190" s="25"/>
      <c r="C190" s="25"/>
      <c r="D190" s="25"/>
      <c r="E190" s="25"/>
      <c r="F190" s="8"/>
      <c r="G190" s="8"/>
      <c r="H190" s="25"/>
      <c r="I190" s="25"/>
      <c r="J190" s="25"/>
      <c r="K190" s="25"/>
      <c r="L190" s="25"/>
      <c r="M190" s="8"/>
      <c r="N190" s="8"/>
      <c r="O190" s="25"/>
      <c r="P190" s="25"/>
      <c r="Q190" s="25"/>
      <c r="R190" s="25"/>
      <c r="S190" s="25"/>
      <c r="T190" s="8"/>
    </row>
    <row r="191" spans="1:20" x14ac:dyDescent="0.2">
      <c r="A191" s="46"/>
      <c r="B191" s="25"/>
      <c r="C191" s="25"/>
      <c r="D191" s="25"/>
      <c r="E191" s="25"/>
      <c r="F191" s="8"/>
      <c r="G191" s="8"/>
      <c r="H191" s="25"/>
      <c r="I191" s="25"/>
      <c r="J191" s="25"/>
      <c r="K191" s="25"/>
      <c r="L191" s="25"/>
      <c r="M191" s="8"/>
      <c r="N191" s="8"/>
      <c r="O191" s="25"/>
      <c r="P191" s="25"/>
      <c r="Q191" s="25"/>
      <c r="R191" s="25"/>
      <c r="S191" s="25"/>
      <c r="T191" s="8"/>
    </row>
    <row r="192" spans="1:20" x14ac:dyDescent="0.2">
      <c r="A192" s="46"/>
      <c r="B192" s="25"/>
      <c r="C192" s="25"/>
      <c r="D192" s="25"/>
      <c r="E192" s="25"/>
      <c r="F192" s="9"/>
      <c r="G192" s="8"/>
      <c r="H192" s="25"/>
      <c r="I192" s="25"/>
      <c r="J192" s="25"/>
      <c r="K192" s="25"/>
      <c r="L192" s="25"/>
      <c r="M192" s="9"/>
      <c r="N192" s="8"/>
      <c r="O192" s="25"/>
      <c r="P192" s="25"/>
      <c r="Q192" s="25"/>
      <c r="R192" s="25"/>
      <c r="S192" s="25"/>
      <c r="T192" s="9"/>
    </row>
    <row r="193" spans="1:20" x14ac:dyDescent="0.2">
      <c r="A193" s="11"/>
      <c r="B193" s="48"/>
      <c r="C193" s="48"/>
      <c r="D193" s="48"/>
      <c r="E193" s="48" t="s">
        <v>32</v>
      </c>
      <c r="F193" s="57">
        <f>SUM(F183:F192)</f>
        <v>0</v>
      </c>
      <c r="G193" s="9"/>
      <c r="H193" s="48"/>
      <c r="I193" s="48"/>
      <c r="J193" s="48"/>
      <c r="K193" s="48"/>
      <c r="L193" s="48" t="s">
        <v>32</v>
      </c>
      <c r="M193" s="57">
        <f>SUM(M183:M192)</f>
        <v>0</v>
      </c>
      <c r="N193" s="9"/>
      <c r="O193" s="48"/>
      <c r="P193" s="48"/>
      <c r="Q193" s="48"/>
      <c r="R193" s="48"/>
      <c r="S193" s="48" t="s">
        <v>32</v>
      </c>
      <c r="T193" s="58">
        <f>SUM(T183:T192)</f>
        <v>0</v>
      </c>
    </row>
    <row r="194" spans="1:20" x14ac:dyDescent="0.2">
      <c r="A194" s="10"/>
      <c r="B194" s="25"/>
      <c r="C194" s="25"/>
      <c r="D194" s="25"/>
      <c r="E194" s="25"/>
      <c r="F194" s="25"/>
      <c r="G194" s="8"/>
      <c r="H194" s="25"/>
      <c r="I194" s="25"/>
      <c r="J194" s="25"/>
      <c r="K194" s="25"/>
      <c r="L194" s="25"/>
      <c r="M194" s="25"/>
      <c r="N194" s="8"/>
      <c r="O194" s="25"/>
      <c r="P194" s="25"/>
      <c r="Q194" s="25"/>
      <c r="R194" s="25"/>
      <c r="S194" s="25"/>
      <c r="T194" s="43"/>
    </row>
    <row r="195" spans="1:20" x14ac:dyDescent="0.2">
      <c r="A195" s="19" t="s">
        <v>35</v>
      </c>
      <c r="B195" s="24"/>
      <c r="C195" s="25"/>
      <c r="D195" s="25"/>
      <c r="E195" s="25"/>
      <c r="F195" s="25"/>
      <c r="G195" s="8"/>
      <c r="H195" s="24" t="s">
        <v>35</v>
      </c>
      <c r="I195" s="24"/>
      <c r="J195" s="25"/>
      <c r="K195" s="25"/>
      <c r="L195" s="25"/>
      <c r="M195" s="25"/>
      <c r="N195" s="8"/>
      <c r="O195" s="24" t="s">
        <v>35</v>
      </c>
      <c r="P195" s="24"/>
      <c r="Q195" s="25"/>
      <c r="R195" s="25"/>
      <c r="S195" s="25"/>
      <c r="T195" s="43"/>
    </row>
    <row r="196" spans="1:20" x14ac:dyDescent="0.2">
      <c r="A196" s="10"/>
      <c r="B196" s="25"/>
      <c r="C196" s="25"/>
      <c r="D196" s="25"/>
      <c r="E196" s="25"/>
      <c r="F196" s="25"/>
      <c r="G196" s="8"/>
      <c r="H196" s="25"/>
      <c r="I196" s="25"/>
      <c r="J196" s="25"/>
      <c r="K196" s="25"/>
      <c r="L196" s="25"/>
      <c r="M196" s="25"/>
      <c r="N196" s="8"/>
      <c r="O196" s="25"/>
      <c r="P196" s="25"/>
      <c r="Q196" s="25"/>
      <c r="R196" s="25"/>
      <c r="S196" s="25"/>
      <c r="T196" s="43"/>
    </row>
    <row r="197" spans="1:20" x14ac:dyDescent="0.2">
      <c r="A197" s="19" t="s">
        <v>36</v>
      </c>
      <c r="B197" s="24"/>
      <c r="C197" s="24"/>
      <c r="D197" s="24"/>
      <c r="E197" s="25"/>
      <c r="F197" s="25"/>
      <c r="G197" s="8"/>
      <c r="H197" s="24" t="s">
        <v>36</v>
      </c>
      <c r="I197" s="24"/>
      <c r="J197" s="24"/>
      <c r="K197" s="24"/>
      <c r="L197" s="25"/>
      <c r="M197" s="25"/>
      <c r="N197" s="8"/>
      <c r="O197" s="24" t="s">
        <v>36</v>
      </c>
      <c r="P197" s="24"/>
      <c r="Q197" s="24"/>
      <c r="R197" s="24"/>
      <c r="S197" s="25"/>
      <c r="T197" s="43"/>
    </row>
    <row r="198" spans="1:20" x14ac:dyDescent="0.2">
      <c r="A198" s="10"/>
      <c r="B198" s="25"/>
      <c r="C198" s="25"/>
      <c r="D198" s="25"/>
      <c r="E198" s="25"/>
      <c r="F198" s="25"/>
      <c r="G198" s="8"/>
      <c r="H198" s="25"/>
      <c r="I198" s="25"/>
      <c r="J198" s="25"/>
      <c r="K198" s="25"/>
      <c r="L198" s="25"/>
      <c r="M198" s="25"/>
      <c r="N198" s="8"/>
      <c r="O198" s="25"/>
      <c r="P198" s="25"/>
      <c r="Q198" s="25"/>
      <c r="R198" s="25"/>
      <c r="S198" s="25"/>
      <c r="T198" s="43"/>
    </row>
    <row r="199" spans="1:20" x14ac:dyDescent="0.2">
      <c r="A199" s="19" t="s">
        <v>20</v>
      </c>
      <c r="B199" s="24">
        <v>28</v>
      </c>
      <c r="C199" s="25"/>
      <c r="D199" s="25"/>
      <c r="E199" s="25"/>
      <c r="F199" s="25"/>
      <c r="G199" s="8"/>
      <c r="H199" s="24" t="s">
        <v>20</v>
      </c>
      <c r="I199" s="24">
        <v>29</v>
      </c>
      <c r="J199" s="25"/>
      <c r="K199" s="25"/>
      <c r="L199" s="25"/>
      <c r="M199" s="25"/>
      <c r="N199" s="8"/>
      <c r="O199" s="24" t="s">
        <v>20</v>
      </c>
      <c r="P199" s="24">
        <v>30</v>
      </c>
      <c r="Q199" s="25"/>
      <c r="R199" s="25"/>
      <c r="S199" s="25"/>
      <c r="T199" s="43"/>
    </row>
    <row r="200" spans="1:20" x14ac:dyDescent="0.2">
      <c r="A200" s="19" t="s">
        <v>37</v>
      </c>
      <c r="B200" s="24"/>
      <c r="C200" s="24"/>
      <c r="D200" s="30">
        <f>Blad2!P33</f>
        <v>0</v>
      </c>
      <c r="E200" s="25"/>
      <c r="F200" s="25"/>
      <c r="G200" s="8"/>
      <c r="H200" s="24" t="s">
        <v>37</v>
      </c>
      <c r="I200" s="24"/>
      <c r="J200" s="24"/>
      <c r="K200" s="30">
        <f>Blad2!P34</f>
        <v>0</v>
      </c>
      <c r="L200" s="25"/>
      <c r="M200" s="25"/>
      <c r="N200" s="8"/>
      <c r="O200" s="24" t="s">
        <v>37</v>
      </c>
      <c r="P200" s="24"/>
      <c r="Q200" s="24"/>
      <c r="R200" s="30">
        <f>Blad2!P35</f>
        <v>0</v>
      </c>
      <c r="S200" s="25"/>
      <c r="T200" s="43"/>
    </row>
    <row r="201" spans="1:20" x14ac:dyDescent="0.2">
      <c r="A201" s="19" t="s">
        <v>38</v>
      </c>
      <c r="B201" s="25"/>
      <c r="C201" s="25"/>
      <c r="D201" s="29">
        <f>Blad2!S33</f>
        <v>6</v>
      </c>
      <c r="E201" s="25"/>
      <c r="F201" s="25"/>
      <c r="G201" s="8"/>
      <c r="H201" s="24" t="s">
        <v>38</v>
      </c>
      <c r="I201" s="25"/>
      <c r="J201" s="25"/>
      <c r="K201" s="29">
        <f>Blad2!S34</f>
        <v>6</v>
      </c>
      <c r="L201" s="25"/>
      <c r="M201" s="25"/>
      <c r="N201" s="8"/>
      <c r="O201" s="24" t="s">
        <v>38</v>
      </c>
      <c r="P201" s="25"/>
      <c r="Q201" s="25"/>
      <c r="R201" s="29">
        <f>Blad2!S35</f>
        <v>6</v>
      </c>
      <c r="S201" s="25"/>
      <c r="T201" s="43"/>
    </row>
    <row r="202" spans="1:20" x14ac:dyDescent="0.2">
      <c r="A202" s="19" t="s">
        <v>39</v>
      </c>
      <c r="B202" s="25"/>
      <c r="C202" s="25"/>
      <c r="D202" s="44">
        <f>Blad2!T33</f>
        <v>0</v>
      </c>
      <c r="E202" s="25"/>
      <c r="F202" s="25"/>
      <c r="G202" s="8"/>
      <c r="H202" s="24" t="s">
        <v>39</v>
      </c>
      <c r="I202" s="25"/>
      <c r="J202" s="25"/>
      <c r="K202" s="44">
        <f>Blad2!T34</f>
        <v>0</v>
      </c>
      <c r="L202" s="25"/>
      <c r="M202" s="25"/>
      <c r="N202" s="8"/>
      <c r="O202" s="24" t="s">
        <v>39</v>
      </c>
      <c r="P202" s="25"/>
      <c r="Q202" s="25"/>
      <c r="R202" s="44">
        <f>Blad2!T35</f>
        <v>0</v>
      </c>
      <c r="S202" s="25"/>
      <c r="T202" s="43"/>
    </row>
    <row r="203" spans="1:20" x14ac:dyDescent="0.2">
      <c r="A203" s="19" t="s">
        <v>40</v>
      </c>
      <c r="B203" s="25"/>
      <c r="C203" s="25"/>
      <c r="D203" s="45">
        <f>Blad2!U33</f>
        <v>-6</v>
      </c>
      <c r="E203" s="25"/>
      <c r="F203" s="25"/>
      <c r="G203" s="8"/>
      <c r="H203" s="24" t="s">
        <v>40</v>
      </c>
      <c r="I203" s="25"/>
      <c r="J203" s="25"/>
      <c r="K203" s="45">
        <f>Blad2!U34</f>
        <v>-6</v>
      </c>
      <c r="L203" s="25"/>
      <c r="M203" s="25"/>
      <c r="N203" s="8"/>
      <c r="O203" s="24" t="s">
        <v>40</v>
      </c>
      <c r="P203" s="25"/>
      <c r="Q203" s="25"/>
      <c r="R203" s="45">
        <f>Blad2!U35</f>
        <v>-6</v>
      </c>
      <c r="S203" s="25"/>
      <c r="T203" s="43"/>
    </row>
    <row r="204" spans="1:20" x14ac:dyDescent="0.2">
      <c r="A204" s="19" t="s">
        <v>41</v>
      </c>
      <c r="B204" s="25"/>
      <c r="C204" s="25"/>
      <c r="D204" s="25"/>
      <c r="E204" s="25"/>
      <c r="F204" s="25"/>
      <c r="G204" s="8"/>
      <c r="H204" s="24" t="s">
        <v>41</v>
      </c>
      <c r="I204" s="25"/>
      <c r="J204" s="25"/>
      <c r="K204" s="25"/>
      <c r="L204" s="25"/>
      <c r="M204" s="25"/>
      <c r="N204" s="8"/>
      <c r="O204" s="24" t="s">
        <v>41</v>
      </c>
      <c r="P204" s="25"/>
      <c r="Q204" s="25"/>
      <c r="R204" s="25"/>
      <c r="S204" s="25"/>
      <c r="T204" s="43"/>
    </row>
    <row r="205" spans="1:20" x14ac:dyDescent="0.2">
      <c r="A205" s="46"/>
      <c r="B205" s="25"/>
      <c r="C205" s="25"/>
      <c r="D205" s="25"/>
      <c r="E205" s="25"/>
      <c r="F205" s="8"/>
      <c r="G205" s="8"/>
      <c r="H205" s="47"/>
      <c r="I205" s="25"/>
      <c r="J205" s="25"/>
      <c r="K205" s="25"/>
      <c r="L205" s="25"/>
      <c r="M205" s="8"/>
      <c r="N205" s="8"/>
      <c r="O205" s="47"/>
      <c r="P205" s="25"/>
      <c r="Q205" s="25"/>
      <c r="R205" s="25"/>
      <c r="S205" s="25"/>
      <c r="T205" s="8"/>
    </row>
    <row r="206" spans="1:20" x14ac:dyDescent="0.2">
      <c r="A206" s="46"/>
      <c r="B206" s="25"/>
      <c r="C206" s="25"/>
      <c r="D206" s="25"/>
      <c r="E206" s="25"/>
      <c r="F206" s="8"/>
      <c r="G206" s="8"/>
      <c r="H206" s="47"/>
      <c r="I206" s="25"/>
      <c r="J206" s="25"/>
      <c r="K206" s="25"/>
      <c r="L206" s="25"/>
      <c r="M206" s="8"/>
      <c r="N206" s="8"/>
      <c r="O206" s="47"/>
      <c r="P206" s="25"/>
      <c r="Q206" s="25"/>
      <c r="R206" s="25"/>
      <c r="S206" s="25"/>
      <c r="T206" s="8"/>
    </row>
    <row r="207" spans="1:20" x14ac:dyDescent="0.2">
      <c r="A207" s="46"/>
      <c r="B207" s="25"/>
      <c r="C207" s="25"/>
      <c r="D207" s="25"/>
      <c r="E207" s="25"/>
      <c r="F207" s="8"/>
      <c r="G207" s="8"/>
      <c r="H207" s="47"/>
      <c r="I207" s="25"/>
      <c r="J207" s="25"/>
      <c r="K207" s="25"/>
      <c r="L207" s="25"/>
      <c r="M207" s="8"/>
      <c r="N207" s="8"/>
      <c r="O207" s="47"/>
      <c r="P207" s="25"/>
      <c r="Q207" s="25"/>
      <c r="R207" s="25"/>
      <c r="S207" s="25"/>
      <c r="T207" s="8"/>
    </row>
    <row r="208" spans="1:20" x14ac:dyDescent="0.2">
      <c r="A208" s="46"/>
      <c r="B208" s="25"/>
      <c r="C208" s="25"/>
      <c r="D208" s="25"/>
      <c r="E208" s="25"/>
      <c r="F208" s="8"/>
      <c r="G208" s="8"/>
      <c r="H208" s="47"/>
      <c r="I208" s="25"/>
      <c r="J208" s="25"/>
      <c r="K208" s="25"/>
      <c r="L208" s="25"/>
      <c r="M208" s="8"/>
      <c r="N208" s="8"/>
      <c r="O208" s="47"/>
      <c r="P208" s="25"/>
      <c r="Q208" s="25"/>
      <c r="R208" s="25"/>
      <c r="S208" s="25"/>
      <c r="T208" s="8"/>
    </row>
    <row r="209" spans="1:20" x14ac:dyDescent="0.2">
      <c r="A209" s="46"/>
      <c r="B209" s="25"/>
      <c r="C209" s="25"/>
      <c r="D209" s="25"/>
      <c r="E209" s="25"/>
      <c r="F209" s="8"/>
      <c r="G209" s="8"/>
      <c r="H209" s="47"/>
      <c r="I209" s="25"/>
      <c r="J209" s="25"/>
      <c r="K209" s="25"/>
      <c r="L209" s="25"/>
      <c r="M209" s="8"/>
      <c r="N209" s="8"/>
      <c r="O209" s="47"/>
      <c r="P209" s="25"/>
      <c r="Q209" s="25"/>
      <c r="R209" s="25"/>
      <c r="S209" s="25"/>
      <c r="T209" s="8"/>
    </row>
    <row r="210" spans="1:20" x14ac:dyDescent="0.2">
      <c r="A210" s="46"/>
      <c r="B210" s="25"/>
      <c r="C210" s="25"/>
      <c r="D210" s="25"/>
      <c r="E210" s="25"/>
      <c r="F210" s="8"/>
      <c r="G210" s="8"/>
      <c r="H210" s="25"/>
      <c r="I210" s="25"/>
      <c r="J210" s="25"/>
      <c r="K210" s="25"/>
      <c r="L210" s="25"/>
      <c r="M210" s="8"/>
      <c r="N210" s="8"/>
      <c r="O210" s="25"/>
      <c r="P210" s="25"/>
      <c r="Q210" s="25"/>
      <c r="R210" s="25"/>
      <c r="S210" s="25"/>
      <c r="T210" s="8"/>
    </row>
    <row r="211" spans="1:20" x14ac:dyDescent="0.2">
      <c r="A211" s="46"/>
      <c r="B211" s="25"/>
      <c r="C211" s="25"/>
      <c r="D211" s="25"/>
      <c r="E211" s="25"/>
      <c r="F211" s="8"/>
      <c r="G211" s="8"/>
      <c r="H211" s="25"/>
      <c r="I211" s="25"/>
      <c r="J211" s="25"/>
      <c r="K211" s="25"/>
      <c r="L211" s="25"/>
      <c r="M211" s="8"/>
      <c r="N211" s="8"/>
      <c r="O211" s="25"/>
      <c r="P211" s="25"/>
      <c r="Q211" s="25"/>
      <c r="R211" s="25"/>
      <c r="S211" s="25"/>
      <c r="T211" s="8"/>
    </row>
    <row r="212" spans="1:20" x14ac:dyDescent="0.2">
      <c r="A212" s="46"/>
      <c r="B212" s="25"/>
      <c r="C212" s="25"/>
      <c r="D212" s="25"/>
      <c r="E212" s="25"/>
      <c r="F212" s="8"/>
      <c r="G212" s="8"/>
      <c r="H212" s="25"/>
      <c r="I212" s="25"/>
      <c r="J212" s="25"/>
      <c r="K212" s="25"/>
      <c r="L212" s="25"/>
      <c r="M212" s="8"/>
      <c r="N212" s="8"/>
      <c r="O212" s="25"/>
      <c r="P212" s="25"/>
      <c r="Q212" s="25"/>
      <c r="R212" s="25"/>
      <c r="S212" s="25"/>
      <c r="T212" s="8"/>
    </row>
    <row r="213" spans="1:20" x14ac:dyDescent="0.2">
      <c r="A213" s="46"/>
      <c r="B213" s="25"/>
      <c r="C213" s="25"/>
      <c r="D213" s="25"/>
      <c r="E213" s="25"/>
      <c r="F213" s="8"/>
      <c r="G213" s="8"/>
      <c r="H213" s="25"/>
      <c r="I213" s="25"/>
      <c r="J213" s="25"/>
      <c r="K213" s="25"/>
      <c r="L213" s="25"/>
      <c r="M213" s="8"/>
      <c r="N213" s="8"/>
      <c r="O213" s="25"/>
      <c r="P213" s="25"/>
      <c r="Q213" s="25"/>
      <c r="R213" s="25"/>
      <c r="S213" s="25"/>
      <c r="T213" s="8"/>
    </row>
    <row r="214" spans="1:20" x14ac:dyDescent="0.2">
      <c r="A214" s="46"/>
      <c r="B214" s="25"/>
      <c r="C214" s="25"/>
      <c r="D214" s="25"/>
      <c r="E214" s="25"/>
      <c r="F214" s="9"/>
      <c r="G214" s="8"/>
      <c r="H214" s="25"/>
      <c r="I214" s="25"/>
      <c r="J214" s="25"/>
      <c r="K214" s="25"/>
      <c r="L214" s="25"/>
      <c r="M214" s="9"/>
      <c r="N214" s="8"/>
      <c r="O214" s="25"/>
      <c r="P214" s="25"/>
      <c r="Q214" s="25"/>
      <c r="R214" s="25"/>
      <c r="S214" s="25"/>
      <c r="T214" s="9"/>
    </row>
    <row r="215" spans="1:20" x14ac:dyDescent="0.2">
      <c r="A215" s="11"/>
      <c r="B215" s="48"/>
      <c r="C215" s="48"/>
      <c r="D215" s="48"/>
      <c r="E215" s="48" t="s">
        <v>32</v>
      </c>
      <c r="F215" s="57">
        <f>SUM(F205:F214)</f>
        <v>0</v>
      </c>
      <c r="G215" s="9"/>
      <c r="H215" s="48"/>
      <c r="I215" s="48"/>
      <c r="J215" s="48"/>
      <c r="K215" s="48"/>
      <c r="L215" s="48" t="s">
        <v>32</v>
      </c>
      <c r="M215" s="57">
        <f>SUM(M205:M214)</f>
        <v>0</v>
      </c>
      <c r="N215" s="9"/>
      <c r="O215" s="48"/>
      <c r="P215" s="48"/>
      <c r="Q215" s="48"/>
      <c r="R215" s="48"/>
      <c r="S215" s="48" t="s">
        <v>32</v>
      </c>
      <c r="T215" s="58">
        <f>SUM(T205:T214)</f>
        <v>0</v>
      </c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43"/>
  <sheetViews>
    <sheetView workbookViewId="0"/>
  </sheetViews>
  <sheetFormatPr defaultRowHeight="12.75" x14ac:dyDescent="0.2"/>
  <cols>
    <col min="1" max="1" width="5.140625" customWidth="1"/>
    <col min="2" max="2" width="4.140625" customWidth="1"/>
    <col min="3" max="3" width="5.7109375" customWidth="1"/>
    <col min="6" max="6" width="10.140625" customWidth="1"/>
    <col min="7" max="7" width="8.28515625" customWidth="1"/>
    <col min="11" max="11" width="7.85546875" customWidth="1"/>
    <col min="12" max="12" width="10.140625" customWidth="1"/>
    <col min="13" max="13" width="8.28515625" customWidth="1"/>
    <col min="14" max="14" width="18.28515625" customWidth="1"/>
  </cols>
  <sheetData>
    <row r="1" spans="1:14" x14ac:dyDescent="0.2">
      <c r="A1" s="1" t="s">
        <v>42</v>
      </c>
      <c r="B1" s="1"/>
      <c r="C1" s="1"/>
      <c r="D1" s="10"/>
    </row>
    <row r="3" spans="1:14" x14ac:dyDescent="0.2">
      <c r="A3" s="1" t="s">
        <v>43</v>
      </c>
      <c r="B3" s="1"/>
      <c r="C3" s="1"/>
      <c r="D3" s="1"/>
      <c r="E3" s="1"/>
      <c r="F3" s="1"/>
      <c r="G3" s="1">
        <v>2011</v>
      </c>
      <c r="I3" s="1" t="s">
        <v>44</v>
      </c>
      <c r="J3" s="1" t="s">
        <v>60</v>
      </c>
    </row>
    <row r="4" spans="1:14" x14ac:dyDescent="0.2">
      <c r="F4" s="1" t="s">
        <v>45</v>
      </c>
      <c r="G4" s="1"/>
      <c r="L4" s="1" t="s">
        <v>46</v>
      </c>
    </row>
    <row r="5" spans="1:14" x14ac:dyDescent="0.2">
      <c r="A5" s="1" t="s">
        <v>20</v>
      </c>
      <c r="B5" s="1" t="s">
        <v>47</v>
      </c>
      <c r="F5" s="1" t="s">
        <v>48</v>
      </c>
      <c r="G5" s="1" t="s">
        <v>49</v>
      </c>
      <c r="H5" s="1" t="s">
        <v>50</v>
      </c>
      <c r="L5" s="1" t="s">
        <v>51</v>
      </c>
      <c r="M5" s="1" t="s">
        <v>52</v>
      </c>
      <c r="N5" s="1" t="s">
        <v>50</v>
      </c>
    </row>
    <row r="6" spans="1:14" x14ac:dyDescent="0.2">
      <c r="A6" s="2"/>
      <c r="B6" s="2" t="s">
        <v>31</v>
      </c>
      <c r="C6" s="22">
        <v>50</v>
      </c>
      <c r="D6" s="22">
        <f>(A6*C6)</f>
        <v>0</v>
      </c>
      <c r="F6" s="49"/>
      <c r="G6" s="23"/>
      <c r="L6" s="49"/>
      <c r="M6" s="23"/>
    </row>
    <row r="7" spans="1:14" x14ac:dyDescent="0.2">
      <c r="A7" s="2"/>
      <c r="B7" s="2" t="s">
        <v>31</v>
      </c>
      <c r="C7" s="22">
        <v>20</v>
      </c>
      <c r="D7" s="22">
        <f t="shared" ref="D7:D17" si="0">(A7*C7)</f>
        <v>0</v>
      </c>
      <c r="F7" s="49"/>
      <c r="G7" s="23"/>
      <c r="L7" s="49"/>
      <c r="M7" s="23"/>
    </row>
    <row r="8" spans="1:14" x14ac:dyDescent="0.2">
      <c r="A8" s="2"/>
      <c r="B8" s="2" t="s">
        <v>31</v>
      </c>
      <c r="C8" s="22">
        <v>10</v>
      </c>
      <c r="D8" s="22">
        <f t="shared" si="0"/>
        <v>0</v>
      </c>
      <c r="F8" s="49"/>
      <c r="G8" s="23"/>
      <c r="L8" s="49"/>
      <c r="M8" s="23"/>
    </row>
    <row r="9" spans="1:14" x14ac:dyDescent="0.2">
      <c r="A9" s="2"/>
      <c r="B9" s="2" t="s">
        <v>31</v>
      </c>
      <c r="C9" s="22">
        <v>5</v>
      </c>
      <c r="D9" s="22">
        <f t="shared" si="0"/>
        <v>0</v>
      </c>
      <c r="G9" s="23"/>
      <c r="L9" s="49"/>
      <c r="M9" s="23"/>
    </row>
    <row r="10" spans="1:14" x14ac:dyDescent="0.2">
      <c r="A10" s="2"/>
      <c r="B10" s="2" t="s">
        <v>31</v>
      </c>
      <c r="C10" s="22">
        <v>2</v>
      </c>
      <c r="D10" s="22">
        <f t="shared" si="0"/>
        <v>0</v>
      </c>
      <c r="G10" s="23"/>
      <c r="M10" s="23"/>
    </row>
    <row r="11" spans="1:14" x14ac:dyDescent="0.2">
      <c r="A11" s="2"/>
      <c r="B11" s="2" t="s">
        <v>31</v>
      </c>
      <c r="C11" s="22">
        <v>1</v>
      </c>
      <c r="D11" s="22">
        <f t="shared" si="0"/>
        <v>0</v>
      </c>
      <c r="G11" s="23"/>
      <c r="M11" s="23"/>
    </row>
    <row r="12" spans="1:14" x14ac:dyDescent="0.2">
      <c r="A12" s="2"/>
      <c r="B12" s="2" t="s">
        <v>31</v>
      </c>
      <c r="C12" s="22">
        <v>0.5</v>
      </c>
      <c r="D12" s="22">
        <f t="shared" si="0"/>
        <v>0</v>
      </c>
      <c r="G12" s="23"/>
      <c r="M12" s="23"/>
    </row>
    <row r="13" spans="1:14" x14ac:dyDescent="0.2">
      <c r="A13" s="2"/>
      <c r="B13" s="2" t="s">
        <v>31</v>
      </c>
      <c r="C13" s="22">
        <v>0.2</v>
      </c>
      <c r="D13" s="22">
        <f t="shared" si="0"/>
        <v>0</v>
      </c>
      <c r="G13" s="23"/>
      <c r="M13" s="23"/>
    </row>
    <row r="14" spans="1:14" x14ac:dyDescent="0.2">
      <c r="A14" s="2"/>
      <c r="B14" s="2" t="s">
        <v>31</v>
      </c>
      <c r="C14" s="22">
        <v>0.1</v>
      </c>
      <c r="D14" s="22">
        <f t="shared" si="0"/>
        <v>0</v>
      </c>
      <c r="G14" s="23"/>
      <c r="M14" s="23"/>
    </row>
    <row r="15" spans="1:14" x14ac:dyDescent="0.2">
      <c r="A15" s="2"/>
      <c r="B15" s="2" t="s">
        <v>31</v>
      </c>
      <c r="C15" s="22">
        <v>0.05</v>
      </c>
      <c r="D15" s="22">
        <f t="shared" si="0"/>
        <v>0</v>
      </c>
      <c r="G15" s="23"/>
      <c r="M15" s="23"/>
    </row>
    <row r="16" spans="1:14" x14ac:dyDescent="0.2">
      <c r="A16" s="2"/>
      <c r="B16" s="2" t="s">
        <v>31</v>
      </c>
      <c r="C16" s="22">
        <v>0.02</v>
      </c>
      <c r="D16" s="22">
        <f t="shared" si="0"/>
        <v>0</v>
      </c>
      <c r="G16" s="23"/>
      <c r="M16" s="23"/>
    </row>
    <row r="17" spans="1:13" x14ac:dyDescent="0.2">
      <c r="A17" s="2"/>
      <c r="B17" s="2" t="s">
        <v>31</v>
      </c>
      <c r="C17" s="22">
        <v>0.01</v>
      </c>
      <c r="D17" s="22">
        <f t="shared" si="0"/>
        <v>0</v>
      </c>
      <c r="G17" s="23"/>
      <c r="M17" s="23"/>
    </row>
    <row r="18" spans="1:13" x14ac:dyDescent="0.2">
      <c r="A18" s="25"/>
      <c r="B18" s="27" t="s">
        <v>32</v>
      </c>
      <c r="D18" s="28">
        <f>SUM(D6:D17)</f>
        <v>0</v>
      </c>
      <c r="G18" s="23"/>
      <c r="M18" s="23"/>
    </row>
    <row r="19" spans="1:13" x14ac:dyDescent="0.2">
      <c r="G19" s="23"/>
      <c r="M19" s="23"/>
    </row>
    <row r="20" spans="1:13" x14ac:dyDescent="0.2">
      <c r="A20" t="s">
        <v>53</v>
      </c>
      <c r="D20" s="50">
        <v>0</v>
      </c>
      <c r="G20" s="23"/>
      <c r="M20" s="23"/>
    </row>
    <row r="21" spans="1:13" x14ac:dyDescent="0.2">
      <c r="A21" t="s">
        <v>54</v>
      </c>
      <c r="D21" s="23">
        <v>0</v>
      </c>
      <c r="G21" s="23"/>
      <c r="M21" s="23"/>
    </row>
    <row r="22" spans="1:13" x14ac:dyDescent="0.2">
      <c r="A22" t="s">
        <v>55</v>
      </c>
      <c r="D22" s="23">
        <v>0</v>
      </c>
      <c r="G22" s="23"/>
      <c r="M22" s="23"/>
    </row>
    <row r="23" spans="1:13" x14ac:dyDescent="0.2">
      <c r="A23" s="51" t="s">
        <v>56</v>
      </c>
      <c r="B23" s="51"/>
      <c r="D23" s="29">
        <v>0</v>
      </c>
      <c r="G23" s="23"/>
      <c r="M23" s="23"/>
    </row>
    <row r="24" spans="1:13" x14ac:dyDescent="0.2">
      <c r="A24" s="51" t="s">
        <v>39</v>
      </c>
      <c r="B24" s="51"/>
      <c r="D24" s="29">
        <v>0</v>
      </c>
      <c r="G24" s="23"/>
      <c r="M24" s="23"/>
    </row>
    <row r="25" spans="1:13" x14ac:dyDescent="0.2">
      <c r="A25" s="52" t="s">
        <v>57</v>
      </c>
      <c r="B25" s="52"/>
      <c r="C25" s="52"/>
      <c r="D25" s="53">
        <v>0</v>
      </c>
      <c r="G25" s="23"/>
      <c r="M25" s="23"/>
    </row>
    <row r="26" spans="1:13" x14ac:dyDescent="0.2">
      <c r="A26" t="s">
        <v>58</v>
      </c>
      <c r="D26" s="23">
        <f>D20+D21+D22-D23-D24+D25</f>
        <v>0</v>
      </c>
      <c r="G26" s="23"/>
      <c r="M26" s="23"/>
    </row>
    <row r="27" spans="1:13" x14ac:dyDescent="0.2">
      <c r="D27" s="23"/>
      <c r="G27" s="23"/>
      <c r="M27" s="23"/>
    </row>
    <row r="28" spans="1:13" x14ac:dyDescent="0.2">
      <c r="D28" s="23"/>
      <c r="G28" s="23"/>
      <c r="M28" s="23"/>
    </row>
    <row r="29" spans="1:13" x14ac:dyDescent="0.2">
      <c r="D29" s="23"/>
      <c r="G29" s="23"/>
      <c r="M29" s="23"/>
    </row>
    <row r="30" spans="1:13" x14ac:dyDescent="0.2">
      <c r="A30" t="s">
        <v>59</v>
      </c>
      <c r="D30" s="54">
        <v>0</v>
      </c>
      <c r="G30" s="23"/>
      <c r="M30" s="23"/>
    </row>
    <row r="31" spans="1:13" x14ac:dyDescent="0.2">
      <c r="D31" s="23"/>
      <c r="G31" s="23"/>
      <c r="M31" s="23"/>
    </row>
    <row r="32" spans="1:13" x14ac:dyDescent="0.2">
      <c r="A32" t="s">
        <v>32</v>
      </c>
      <c r="D32" s="23">
        <f>D26+D30</f>
        <v>0</v>
      </c>
      <c r="G32" s="23"/>
      <c r="M32" s="23"/>
    </row>
    <row r="33" spans="7:13" x14ac:dyDescent="0.2">
      <c r="G33" s="23"/>
      <c r="M33" s="23"/>
    </row>
    <row r="34" spans="7:13" x14ac:dyDescent="0.2">
      <c r="G34" s="23"/>
      <c r="M34" s="23"/>
    </row>
    <row r="35" spans="7:13" x14ac:dyDescent="0.2">
      <c r="G35" s="23"/>
      <c r="M35" s="23"/>
    </row>
    <row r="36" spans="7:13" x14ac:dyDescent="0.2">
      <c r="G36" s="23"/>
      <c r="M36" s="23"/>
    </row>
    <row r="37" spans="7:13" x14ac:dyDescent="0.2">
      <c r="G37" s="23"/>
      <c r="M37" s="23"/>
    </row>
    <row r="38" spans="7:13" x14ac:dyDescent="0.2">
      <c r="G38" s="23"/>
      <c r="M38" s="23"/>
    </row>
    <row r="39" spans="7:13" x14ac:dyDescent="0.2">
      <c r="G39" s="23"/>
      <c r="M39" s="23"/>
    </row>
    <row r="40" spans="7:13" x14ac:dyDescent="0.2">
      <c r="G40" s="23"/>
      <c r="M40" s="23"/>
    </row>
    <row r="41" spans="7:13" x14ac:dyDescent="0.2">
      <c r="G41" s="23"/>
      <c r="M41" s="23"/>
    </row>
    <row r="42" spans="7:13" x14ac:dyDescent="0.2">
      <c r="G42" s="23"/>
      <c r="M42" s="23"/>
    </row>
    <row r="43" spans="7:13" x14ac:dyDescent="0.2">
      <c r="G43" s="23"/>
      <c r="M43" s="23"/>
    </row>
  </sheetData>
  <phoneticPr fontId="3" type="noConversion"/>
  <pageMargins left="0.39370078740157483" right="0.39370078740157483" top="0.39370078740157483" bottom="0.39370078740157483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K66"/>
  <sheetViews>
    <sheetView workbookViewId="0"/>
  </sheetViews>
  <sheetFormatPr defaultRowHeight="12.75" x14ac:dyDescent="0.2"/>
  <cols>
    <col min="1" max="1" width="4.85546875" customWidth="1"/>
  </cols>
  <sheetData>
    <row r="1" spans="1:11" x14ac:dyDescent="0.2">
      <c r="A1" s="24" t="s">
        <v>63</v>
      </c>
      <c r="B1" s="59"/>
      <c r="C1" s="43"/>
    </row>
    <row r="3" spans="1:11" x14ac:dyDescent="0.2">
      <c r="A3" s="1" t="s">
        <v>64</v>
      </c>
      <c r="C3" s="1">
        <v>2011</v>
      </c>
    </row>
    <row r="5" spans="1:11" x14ac:dyDescent="0.2">
      <c r="A5" s="59" t="s">
        <v>30</v>
      </c>
      <c r="B5" s="19" t="s">
        <v>65</v>
      </c>
      <c r="C5" s="59"/>
      <c r="D5" s="19" t="s">
        <v>66</v>
      </c>
      <c r="E5" s="59"/>
      <c r="F5" s="62" t="s">
        <v>67</v>
      </c>
      <c r="G5" s="20"/>
      <c r="H5" s="1" t="s">
        <v>69</v>
      </c>
      <c r="I5" s="1"/>
      <c r="J5" s="1"/>
      <c r="K5" s="1"/>
    </row>
    <row r="6" spans="1:11" x14ac:dyDescent="0.2">
      <c r="A6" s="60"/>
      <c r="B6" s="11"/>
      <c r="C6" s="60"/>
      <c r="D6" s="11"/>
      <c r="E6" s="60"/>
      <c r="F6" s="63" t="s">
        <v>68</v>
      </c>
      <c r="G6" s="61"/>
      <c r="H6" s="48"/>
      <c r="I6" s="48"/>
      <c r="J6" s="48"/>
      <c r="K6" s="48"/>
    </row>
    <row r="7" spans="1:11" x14ac:dyDescent="0.2">
      <c r="A7" s="61">
        <v>1</v>
      </c>
      <c r="B7" s="10"/>
      <c r="C7" s="43"/>
      <c r="D7" s="10"/>
      <c r="E7" s="43"/>
      <c r="F7" s="64" t="s">
        <v>70</v>
      </c>
      <c r="G7" s="2" t="s">
        <v>71</v>
      </c>
      <c r="H7" s="67"/>
      <c r="I7" s="41"/>
      <c r="J7" s="41"/>
      <c r="K7" s="42"/>
    </row>
    <row r="8" spans="1:11" x14ac:dyDescent="0.2">
      <c r="A8" s="65"/>
      <c r="B8" s="11"/>
      <c r="C8" s="60"/>
      <c r="D8" s="11"/>
      <c r="E8" s="60"/>
      <c r="F8" s="48"/>
      <c r="G8" s="64"/>
      <c r="H8" s="11"/>
      <c r="I8" s="48"/>
      <c r="J8" s="48"/>
      <c r="K8" s="60"/>
    </row>
    <row r="9" spans="1:11" x14ac:dyDescent="0.2">
      <c r="A9" s="66">
        <v>2</v>
      </c>
      <c r="B9" s="10"/>
      <c r="C9" s="43"/>
      <c r="D9" s="10"/>
      <c r="E9" s="43"/>
      <c r="F9" s="64" t="s">
        <v>70</v>
      </c>
      <c r="G9" s="2" t="s">
        <v>71</v>
      </c>
      <c r="H9" s="10"/>
      <c r="I9" s="25"/>
      <c r="J9" s="25"/>
      <c r="K9" s="43"/>
    </row>
    <row r="10" spans="1:11" x14ac:dyDescent="0.2">
      <c r="A10" s="65"/>
      <c r="B10" s="11"/>
      <c r="C10" s="60"/>
      <c r="D10" s="11"/>
      <c r="E10" s="60"/>
      <c r="F10" s="48"/>
      <c r="G10" s="64"/>
      <c r="H10" s="11"/>
      <c r="I10" s="48"/>
      <c r="J10" s="48"/>
      <c r="K10" s="60"/>
    </row>
    <row r="11" spans="1:11" x14ac:dyDescent="0.2">
      <c r="A11" s="66">
        <v>3</v>
      </c>
      <c r="B11" s="10"/>
      <c r="C11" s="43"/>
      <c r="D11" s="10"/>
      <c r="E11" s="43"/>
      <c r="F11" s="64" t="s">
        <v>70</v>
      </c>
      <c r="G11" s="2" t="s">
        <v>71</v>
      </c>
      <c r="H11" s="10"/>
      <c r="I11" s="25"/>
      <c r="J11" s="25"/>
      <c r="K11" s="43"/>
    </row>
    <row r="12" spans="1:11" x14ac:dyDescent="0.2">
      <c r="A12" s="65"/>
      <c r="B12" s="11"/>
      <c r="C12" s="60"/>
      <c r="D12" s="11"/>
      <c r="E12" s="60"/>
      <c r="F12" s="48"/>
      <c r="G12" s="64"/>
      <c r="H12" s="11"/>
      <c r="I12" s="48"/>
      <c r="J12" s="48"/>
      <c r="K12" s="60"/>
    </row>
    <row r="13" spans="1:11" x14ac:dyDescent="0.2">
      <c r="A13" s="66">
        <v>4</v>
      </c>
      <c r="B13" s="10"/>
      <c r="C13" s="43"/>
      <c r="D13" s="10"/>
      <c r="E13" s="43"/>
      <c r="F13" s="64" t="s">
        <v>70</v>
      </c>
      <c r="G13" s="2" t="s">
        <v>71</v>
      </c>
      <c r="H13" s="10"/>
      <c r="I13" s="25"/>
      <c r="J13" s="25"/>
      <c r="K13" s="43"/>
    </row>
    <row r="14" spans="1:11" x14ac:dyDescent="0.2">
      <c r="A14" s="65"/>
      <c r="B14" s="11"/>
      <c r="C14" s="60"/>
      <c r="D14" s="11"/>
      <c r="E14" s="60"/>
      <c r="F14" s="48"/>
      <c r="G14" s="64"/>
      <c r="H14" s="11"/>
      <c r="I14" s="48"/>
      <c r="J14" s="48"/>
      <c r="K14" s="60"/>
    </row>
    <row r="15" spans="1:11" x14ac:dyDescent="0.2">
      <c r="A15" s="66">
        <v>5</v>
      </c>
      <c r="B15" s="10"/>
      <c r="C15" s="43"/>
      <c r="D15" s="10"/>
      <c r="E15" s="43"/>
      <c r="F15" s="64" t="s">
        <v>70</v>
      </c>
      <c r="G15" s="2" t="s">
        <v>71</v>
      </c>
      <c r="H15" s="10"/>
      <c r="I15" s="25"/>
      <c r="J15" s="25"/>
      <c r="K15" s="43"/>
    </row>
    <row r="16" spans="1:11" x14ac:dyDescent="0.2">
      <c r="A16" s="65"/>
      <c r="B16" s="11"/>
      <c r="C16" s="60"/>
      <c r="D16" s="11"/>
      <c r="E16" s="60"/>
      <c r="F16" s="48"/>
      <c r="G16" s="64"/>
      <c r="H16" s="11"/>
      <c r="I16" s="48"/>
      <c r="J16" s="48"/>
      <c r="K16" s="60"/>
    </row>
    <row r="17" spans="1:11" x14ac:dyDescent="0.2">
      <c r="A17" s="66">
        <v>6</v>
      </c>
      <c r="B17" s="10"/>
      <c r="C17" s="43"/>
      <c r="D17" s="10"/>
      <c r="E17" s="43"/>
      <c r="F17" s="64" t="s">
        <v>70</v>
      </c>
      <c r="G17" s="2" t="s">
        <v>71</v>
      </c>
      <c r="H17" s="10"/>
      <c r="I17" s="25"/>
      <c r="J17" s="25"/>
      <c r="K17" s="43"/>
    </row>
    <row r="18" spans="1:11" x14ac:dyDescent="0.2">
      <c r="A18" s="65"/>
      <c r="B18" s="11"/>
      <c r="C18" s="60"/>
      <c r="D18" s="11"/>
      <c r="E18" s="60"/>
      <c r="F18" s="48"/>
      <c r="G18" s="64"/>
      <c r="H18" s="11"/>
      <c r="I18" s="48"/>
      <c r="J18" s="48"/>
      <c r="K18" s="60"/>
    </row>
    <row r="19" spans="1:11" x14ac:dyDescent="0.2">
      <c r="A19" s="66">
        <v>7</v>
      </c>
      <c r="B19" s="10"/>
      <c r="C19" s="43"/>
      <c r="D19" s="10"/>
      <c r="E19" s="43"/>
      <c r="F19" s="64" t="s">
        <v>70</v>
      </c>
      <c r="G19" s="2" t="s">
        <v>71</v>
      </c>
      <c r="H19" s="10"/>
      <c r="I19" s="25"/>
      <c r="J19" s="25"/>
      <c r="K19" s="43"/>
    </row>
    <row r="20" spans="1:11" x14ac:dyDescent="0.2">
      <c r="A20" s="65"/>
      <c r="B20" s="11"/>
      <c r="C20" s="60"/>
      <c r="D20" s="11"/>
      <c r="E20" s="60"/>
      <c r="F20" s="48"/>
      <c r="G20" s="64"/>
      <c r="H20" s="11"/>
      <c r="I20" s="48"/>
      <c r="J20" s="48"/>
      <c r="K20" s="60"/>
    </row>
    <row r="21" spans="1:11" x14ac:dyDescent="0.2">
      <c r="A21" s="66">
        <v>8</v>
      </c>
      <c r="B21" s="10"/>
      <c r="C21" s="43"/>
      <c r="D21" s="10"/>
      <c r="E21" s="43"/>
      <c r="F21" s="64" t="s">
        <v>70</v>
      </c>
      <c r="G21" s="2" t="s">
        <v>71</v>
      </c>
      <c r="H21" s="10"/>
      <c r="I21" s="25"/>
      <c r="J21" s="25"/>
      <c r="K21" s="43"/>
    </row>
    <row r="22" spans="1:11" x14ac:dyDescent="0.2">
      <c r="A22" s="65"/>
      <c r="B22" s="11"/>
      <c r="C22" s="60"/>
      <c r="D22" s="11"/>
      <c r="E22" s="60"/>
      <c r="F22" s="48"/>
      <c r="G22" s="64"/>
      <c r="H22" s="11"/>
      <c r="I22" s="48"/>
      <c r="J22" s="48"/>
      <c r="K22" s="60"/>
    </row>
    <row r="23" spans="1:11" x14ac:dyDescent="0.2">
      <c r="A23" s="66">
        <v>9</v>
      </c>
      <c r="B23" s="10"/>
      <c r="C23" s="43"/>
      <c r="D23" s="10"/>
      <c r="E23" s="43"/>
      <c r="F23" s="64" t="s">
        <v>70</v>
      </c>
      <c r="G23" s="2" t="s">
        <v>71</v>
      </c>
      <c r="H23" s="10"/>
      <c r="I23" s="25"/>
      <c r="J23" s="25"/>
      <c r="K23" s="43"/>
    </row>
    <row r="24" spans="1:11" x14ac:dyDescent="0.2">
      <c r="A24" s="65"/>
      <c r="B24" s="11"/>
      <c r="C24" s="60"/>
      <c r="D24" s="11"/>
      <c r="E24" s="60"/>
      <c r="F24" s="48"/>
      <c r="G24" s="64"/>
      <c r="H24" s="11"/>
      <c r="I24" s="48"/>
      <c r="J24" s="48"/>
      <c r="K24" s="60"/>
    </row>
    <row r="25" spans="1:11" x14ac:dyDescent="0.2">
      <c r="A25" s="66">
        <v>10</v>
      </c>
      <c r="B25" s="10"/>
      <c r="C25" s="43"/>
      <c r="D25" s="10"/>
      <c r="E25" s="43"/>
      <c r="F25" s="64" t="s">
        <v>70</v>
      </c>
      <c r="G25" s="2" t="s">
        <v>71</v>
      </c>
      <c r="H25" s="10"/>
      <c r="I25" s="25"/>
      <c r="J25" s="25"/>
      <c r="K25" s="43"/>
    </row>
    <row r="26" spans="1:11" x14ac:dyDescent="0.2">
      <c r="A26" s="65"/>
      <c r="B26" s="11"/>
      <c r="C26" s="60"/>
      <c r="D26" s="11"/>
      <c r="E26" s="60"/>
      <c r="F26" s="48"/>
      <c r="G26" s="64"/>
      <c r="H26" s="11"/>
      <c r="I26" s="48"/>
      <c r="J26" s="48"/>
      <c r="K26" s="60"/>
    </row>
    <row r="27" spans="1:11" x14ac:dyDescent="0.2">
      <c r="A27" s="66">
        <v>11</v>
      </c>
      <c r="B27" s="10"/>
      <c r="C27" s="43"/>
      <c r="D27" s="10"/>
      <c r="E27" s="43"/>
      <c r="F27" s="64" t="s">
        <v>70</v>
      </c>
      <c r="G27" s="2" t="s">
        <v>71</v>
      </c>
      <c r="H27" s="10"/>
      <c r="I27" s="25"/>
      <c r="J27" s="25"/>
      <c r="K27" s="43"/>
    </row>
    <row r="28" spans="1:11" x14ac:dyDescent="0.2">
      <c r="A28" s="65"/>
      <c r="B28" s="11"/>
      <c r="C28" s="60"/>
      <c r="D28" s="11"/>
      <c r="E28" s="60"/>
      <c r="F28" s="48"/>
      <c r="G28" s="64"/>
      <c r="H28" s="11"/>
      <c r="I28" s="48"/>
      <c r="J28" s="48"/>
      <c r="K28" s="60"/>
    </row>
    <row r="29" spans="1:11" x14ac:dyDescent="0.2">
      <c r="A29" s="66">
        <v>12</v>
      </c>
      <c r="B29" s="10"/>
      <c r="C29" s="43"/>
      <c r="D29" s="10"/>
      <c r="E29" s="43"/>
      <c r="F29" s="64" t="s">
        <v>70</v>
      </c>
      <c r="G29" s="2" t="s">
        <v>71</v>
      </c>
      <c r="H29" s="10"/>
      <c r="I29" s="25"/>
      <c r="J29" s="25"/>
      <c r="K29" s="43"/>
    </row>
    <row r="30" spans="1:11" x14ac:dyDescent="0.2">
      <c r="A30" s="65"/>
      <c r="B30" s="11"/>
      <c r="C30" s="60"/>
      <c r="D30" s="11"/>
      <c r="E30" s="60"/>
      <c r="F30" s="48"/>
      <c r="G30" s="64"/>
      <c r="H30" s="11"/>
      <c r="I30" s="48"/>
      <c r="J30" s="48"/>
      <c r="K30" s="60"/>
    </row>
    <row r="31" spans="1:11" x14ac:dyDescent="0.2">
      <c r="A31" s="66">
        <v>13</v>
      </c>
      <c r="B31" s="10"/>
      <c r="C31" s="43"/>
      <c r="D31" s="10"/>
      <c r="E31" s="43"/>
      <c r="F31" s="64" t="s">
        <v>70</v>
      </c>
      <c r="G31" s="2" t="s">
        <v>71</v>
      </c>
      <c r="H31" s="10"/>
      <c r="I31" s="25"/>
      <c r="J31" s="25"/>
      <c r="K31" s="43"/>
    </row>
    <row r="32" spans="1:11" x14ac:dyDescent="0.2">
      <c r="A32" s="65"/>
      <c r="B32" s="11"/>
      <c r="C32" s="60"/>
      <c r="D32" s="11"/>
      <c r="E32" s="60"/>
      <c r="F32" s="48"/>
      <c r="G32" s="64"/>
      <c r="H32" s="11"/>
      <c r="I32" s="48"/>
      <c r="J32" s="48"/>
      <c r="K32" s="60"/>
    </row>
    <row r="33" spans="1:11" x14ac:dyDescent="0.2">
      <c r="A33" s="66">
        <v>14</v>
      </c>
      <c r="B33" s="10"/>
      <c r="C33" s="43"/>
      <c r="D33" s="10"/>
      <c r="E33" s="43"/>
      <c r="F33" s="64" t="s">
        <v>70</v>
      </c>
      <c r="G33" s="2" t="s">
        <v>71</v>
      </c>
      <c r="H33" s="10"/>
      <c r="I33" s="25"/>
      <c r="J33" s="25"/>
      <c r="K33" s="43"/>
    </row>
    <row r="34" spans="1:11" x14ac:dyDescent="0.2">
      <c r="A34" s="65"/>
      <c r="B34" s="11"/>
      <c r="C34" s="60"/>
      <c r="D34" s="11"/>
      <c r="E34" s="60"/>
      <c r="F34" s="48"/>
      <c r="G34" s="64"/>
      <c r="H34" s="11"/>
      <c r="I34" s="48"/>
      <c r="J34" s="48"/>
      <c r="K34" s="60"/>
    </row>
    <row r="35" spans="1:11" x14ac:dyDescent="0.2">
      <c r="A35" s="66">
        <v>15</v>
      </c>
      <c r="B35" s="10"/>
      <c r="C35" s="43"/>
      <c r="D35" s="10"/>
      <c r="E35" s="43"/>
      <c r="F35" s="64" t="s">
        <v>70</v>
      </c>
      <c r="G35" s="2" t="s">
        <v>71</v>
      </c>
      <c r="H35" s="10"/>
      <c r="I35" s="25"/>
      <c r="J35" s="25"/>
      <c r="K35" s="43"/>
    </row>
    <row r="36" spans="1:11" x14ac:dyDescent="0.2">
      <c r="A36" s="65"/>
      <c r="B36" s="11"/>
      <c r="C36" s="60"/>
      <c r="D36" s="11"/>
      <c r="E36" s="60"/>
      <c r="F36" s="48"/>
      <c r="G36" s="64"/>
      <c r="H36" s="11"/>
      <c r="I36" s="48"/>
      <c r="J36" s="48"/>
      <c r="K36" s="60"/>
    </row>
    <row r="37" spans="1:11" x14ac:dyDescent="0.2">
      <c r="A37" s="66">
        <v>16</v>
      </c>
      <c r="B37" s="10"/>
      <c r="C37" s="43"/>
      <c r="D37" s="10"/>
      <c r="E37" s="43"/>
      <c r="F37" s="64" t="s">
        <v>70</v>
      </c>
      <c r="G37" s="2" t="s">
        <v>71</v>
      </c>
      <c r="H37" s="10"/>
      <c r="I37" s="25"/>
      <c r="J37" s="25"/>
      <c r="K37" s="43"/>
    </row>
    <row r="38" spans="1:11" x14ac:dyDescent="0.2">
      <c r="A38" s="65"/>
      <c r="B38" s="11"/>
      <c r="C38" s="60"/>
      <c r="D38" s="11"/>
      <c r="E38" s="60"/>
      <c r="F38" s="48"/>
      <c r="G38" s="64"/>
      <c r="H38" s="11"/>
      <c r="I38" s="48"/>
      <c r="J38" s="48"/>
      <c r="K38" s="60"/>
    </row>
    <row r="39" spans="1:11" x14ac:dyDescent="0.2">
      <c r="A39" s="66">
        <v>17</v>
      </c>
      <c r="B39" s="10"/>
      <c r="C39" s="43"/>
      <c r="D39" s="10"/>
      <c r="E39" s="43"/>
      <c r="F39" s="64" t="s">
        <v>70</v>
      </c>
      <c r="G39" s="2" t="s">
        <v>71</v>
      </c>
      <c r="H39" s="10"/>
      <c r="I39" s="25"/>
      <c r="J39" s="25"/>
      <c r="K39" s="43"/>
    </row>
    <row r="40" spans="1:11" x14ac:dyDescent="0.2">
      <c r="A40" s="65"/>
      <c r="B40" s="11"/>
      <c r="C40" s="60"/>
      <c r="D40" s="11"/>
      <c r="E40" s="60"/>
      <c r="F40" s="48"/>
      <c r="G40" s="64"/>
      <c r="H40" s="11"/>
      <c r="I40" s="48"/>
      <c r="J40" s="48"/>
      <c r="K40" s="60"/>
    </row>
    <row r="41" spans="1:11" x14ac:dyDescent="0.2">
      <c r="A41" s="66">
        <v>18</v>
      </c>
      <c r="B41" s="10"/>
      <c r="C41" s="43"/>
      <c r="D41" s="10"/>
      <c r="E41" s="43"/>
      <c r="F41" s="64" t="s">
        <v>70</v>
      </c>
      <c r="G41" s="2" t="s">
        <v>71</v>
      </c>
      <c r="H41" s="10"/>
      <c r="I41" s="25"/>
      <c r="J41" s="25"/>
      <c r="K41" s="43"/>
    </row>
    <row r="42" spans="1:11" x14ac:dyDescent="0.2">
      <c r="A42" s="65"/>
      <c r="B42" s="11"/>
      <c r="C42" s="60"/>
      <c r="D42" s="11"/>
      <c r="E42" s="60"/>
      <c r="F42" s="48"/>
      <c r="G42" s="64"/>
      <c r="H42" s="11"/>
      <c r="I42" s="48"/>
      <c r="J42" s="48"/>
      <c r="K42" s="60"/>
    </row>
    <row r="43" spans="1:11" x14ac:dyDescent="0.2">
      <c r="A43" s="66">
        <v>19</v>
      </c>
      <c r="B43" s="10"/>
      <c r="C43" s="43"/>
      <c r="D43" s="10"/>
      <c r="E43" s="43"/>
      <c r="F43" s="64" t="s">
        <v>70</v>
      </c>
      <c r="G43" s="2" t="s">
        <v>71</v>
      </c>
      <c r="H43" s="10"/>
      <c r="I43" s="25"/>
      <c r="J43" s="25"/>
      <c r="K43" s="43"/>
    </row>
    <row r="44" spans="1:11" x14ac:dyDescent="0.2">
      <c r="A44" s="65"/>
      <c r="B44" s="11"/>
      <c r="C44" s="60"/>
      <c r="D44" s="11"/>
      <c r="E44" s="60"/>
      <c r="F44" s="48"/>
      <c r="G44" s="64"/>
      <c r="H44" s="11"/>
      <c r="I44" s="48"/>
      <c r="J44" s="48"/>
      <c r="K44" s="60"/>
    </row>
    <row r="45" spans="1:11" x14ac:dyDescent="0.2">
      <c r="A45" s="66">
        <v>20</v>
      </c>
      <c r="B45" s="10"/>
      <c r="C45" s="43"/>
      <c r="D45" s="10"/>
      <c r="E45" s="43"/>
      <c r="F45" s="64" t="s">
        <v>70</v>
      </c>
      <c r="G45" s="2" t="s">
        <v>71</v>
      </c>
      <c r="H45" s="10"/>
      <c r="I45" s="25"/>
      <c r="J45" s="25"/>
      <c r="K45" s="43"/>
    </row>
    <row r="46" spans="1:11" x14ac:dyDescent="0.2">
      <c r="A46" s="65"/>
      <c r="B46" s="11"/>
      <c r="C46" s="60"/>
      <c r="D46" s="11"/>
      <c r="E46" s="60"/>
      <c r="F46" s="48"/>
      <c r="G46" s="64"/>
      <c r="H46" s="11"/>
      <c r="I46" s="48"/>
      <c r="J46" s="48"/>
      <c r="K46" s="60"/>
    </row>
    <row r="47" spans="1:11" x14ac:dyDescent="0.2">
      <c r="A47" s="66">
        <v>21</v>
      </c>
      <c r="B47" s="10"/>
      <c r="C47" s="43"/>
      <c r="D47" s="10"/>
      <c r="E47" s="43"/>
      <c r="F47" s="64" t="s">
        <v>70</v>
      </c>
      <c r="G47" s="2" t="s">
        <v>71</v>
      </c>
      <c r="H47" s="10"/>
      <c r="I47" s="25"/>
      <c r="J47" s="25"/>
      <c r="K47" s="43"/>
    </row>
    <row r="48" spans="1:11" x14ac:dyDescent="0.2">
      <c r="A48" s="65"/>
      <c r="B48" s="11"/>
      <c r="C48" s="60"/>
      <c r="D48" s="11"/>
      <c r="E48" s="60"/>
      <c r="F48" s="48"/>
      <c r="G48" s="64"/>
      <c r="H48" s="11"/>
      <c r="I48" s="48"/>
      <c r="J48" s="48"/>
      <c r="K48" s="60"/>
    </row>
    <row r="49" spans="1:11" x14ac:dyDescent="0.2">
      <c r="A49" s="66">
        <v>22</v>
      </c>
      <c r="B49" s="10"/>
      <c r="C49" s="43"/>
      <c r="D49" s="10"/>
      <c r="E49" s="43"/>
      <c r="F49" s="64" t="s">
        <v>70</v>
      </c>
      <c r="G49" s="2" t="s">
        <v>71</v>
      </c>
      <c r="H49" s="10"/>
      <c r="I49" s="25"/>
      <c r="J49" s="25"/>
      <c r="K49" s="43"/>
    </row>
    <row r="50" spans="1:11" x14ac:dyDescent="0.2">
      <c r="A50" s="65"/>
      <c r="B50" s="11"/>
      <c r="C50" s="60"/>
      <c r="D50" s="11"/>
      <c r="E50" s="60"/>
      <c r="F50" s="48"/>
      <c r="G50" s="64"/>
      <c r="H50" s="11"/>
      <c r="I50" s="48"/>
      <c r="J50" s="48"/>
      <c r="K50" s="60"/>
    </row>
    <row r="51" spans="1:11" x14ac:dyDescent="0.2">
      <c r="A51" s="66">
        <v>23</v>
      </c>
      <c r="B51" s="10"/>
      <c r="C51" s="43"/>
      <c r="D51" s="10"/>
      <c r="E51" s="43"/>
      <c r="F51" s="64" t="s">
        <v>70</v>
      </c>
      <c r="G51" s="2" t="s">
        <v>71</v>
      </c>
      <c r="H51" s="10"/>
      <c r="I51" s="25"/>
      <c r="J51" s="25"/>
      <c r="K51" s="43"/>
    </row>
    <row r="52" spans="1:11" x14ac:dyDescent="0.2">
      <c r="A52" s="65"/>
      <c r="B52" s="11"/>
      <c r="C52" s="60"/>
      <c r="D52" s="11"/>
      <c r="E52" s="60"/>
      <c r="F52" s="48"/>
      <c r="G52" s="64"/>
      <c r="H52" s="11"/>
      <c r="I52" s="48"/>
      <c r="J52" s="48"/>
      <c r="K52" s="60"/>
    </row>
    <row r="53" spans="1:11" x14ac:dyDescent="0.2">
      <c r="A53" s="66">
        <v>24</v>
      </c>
      <c r="B53" s="10"/>
      <c r="C53" s="43"/>
      <c r="D53" s="10"/>
      <c r="E53" s="43"/>
      <c r="F53" s="64" t="s">
        <v>70</v>
      </c>
      <c r="G53" s="2" t="s">
        <v>71</v>
      </c>
      <c r="H53" s="10"/>
      <c r="I53" s="25"/>
      <c r="J53" s="25"/>
      <c r="K53" s="43"/>
    </row>
    <row r="54" spans="1:11" x14ac:dyDescent="0.2">
      <c r="A54" s="65"/>
      <c r="B54" s="11"/>
      <c r="C54" s="60"/>
      <c r="D54" s="11"/>
      <c r="E54" s="60"/>
      <c r="F54" s="48"/>
      <c r="G54" s="64"/>
      <c r="H54" s="11"/>
      <c r="I54" s="48"/>
      <c r="J54" s="48"/>
      <c r="K54" s="60"/>
    </row>
    <row r="55" spans="1:11" x14ac:dyDescent="0.2">
      <c r="A55" s="66">
        <v>25</v>
      </c>
      <c r="B55" s="10"/>
      <c r="C55" s="43"/>
      <c r="D55" s="10"/>
      <c r="E55" s="43"/>
      <c r="F55" s="64" t="s">
        <v>70</v>
      </c>
      <c r="G55" s="2" t="s">
        <v>71</v>
      </c>
      <c r="H55" s="10"/>
      <c r="I55" s="25"/>
      <c r="J55" s="25"/>
      <c r="K55" s="43"/>
    </row>
    <row r="56" spans="1:11" x14ac:dyDescent="0.2">
      <c r="A56" s="65"/>
      <c r="B56" s="11"/>
      <c r="C56" s="60"/>
      <c r="D56" s="11"/>
      <c r="E56" s="60"/>
      <c r="F56" s="48"/>
      <c r="G56" s="64"/>
      <c r="H56" s="11"/>
      <c r="I56" s="48"/>
      <c r="J56" s="48"/>
      <c r="K56" s="60"/>
    </row>
    <row r="57" spans="1:11" x14ac:dyDescent="0.2">
      <c r="A57" s="66">
        <v>26</v>
      </c>
      <c r="B57" s="10"/>
      <c r="C57" s="43"/>
      <c r="D57" s="10"/>
      <c r="E57" s="43"/>
      <c r="F57" s="64" t="s">
        <v>70</v>
      </c>
      <c r="G57" s="2" t="s">
        <v>71</v>
      </c>
      <c r="H57" s="10"/>
      <c r="I57" s="25"/>
      <c r="J57" s="25"/>
      <c r="K57" s="43"/>
    </row>
    <row r="58" spans="1:11" x14ac:dyDescent="0.2">
      <c r="A58" s="65"/>
      <c r="B58" s="11"/>
      <c r="C58" s="60"/>
      <c r="D58" s="11"/>
      <c r="E58" s="60"/>
      <c r="F58" s="48"/>
      <c r="G58" s="64"/>
      <c r="H58" s="11"/>
      <c r="I58" s="48"/>
      <c r="J58" s="48"/>
      <c r="K58" s="60"/>
    </row>
    <row r="59" spans="1:11" x14ac:dyDescent="0.2">
      <c r="A59" s="66">
        <v>27</v>
      </c>
      <c r="B59" s="10"/>
      <c r="C59" s="43"/>
      <c r="D59" s="10"/>
      <c r="E59" s="43"/>
      <c r="F59" s="64" t="s">
        <v>70</v>
      </c>
      <c r="G59" s="2" t="s">
        <v>71</v>
      </c>
      <c r="H59" s="10"/>
      <c r="I59" s="25"/>
      <c r="J59" s="25"/>
      <c r="K59" s="43"/>
    </row>
    <row r="60" spans="1:11" x14ac:dyDescent="0.2">
      <c r="A60" s="65"/>
      <c r="B60" s="11"/>
      <c r="C60" s="60"/>
      <c r="D60" s="11"/>
      <c r="E60" s="60"/>
      <c r="F60" s="48"/>
      <c r="G60" s="64"/>
      <c r="H60" s="11"/>
      <c r="I60" s="48"/>
      <c r="J60" s="48"/>
      <c r="K60" s="60"/>
    </row>
    <row r="61" spans="1:11" x14ac:dyDescent="0.2">
      <c r="A61" s="66">
        <v>28</v>
      </c>
      <c r="B61" s="10"/>
      <c r="C61" s="43"/>
      <c r="D61" s="10"/>
      <c r="E61" s="43"/>
      <c r="F61" s="64" t="s">
        <v>70</v>
      </c>
      <c r="G61" s="2" t="s">
        <v>71</v>
      </c>
      <c r="H61" s="10"/>
      <c r="I61" s="25"/>
      <c r="J61" s="25"/>
      <c r="K61" s="43"/>
    </row>
    <row r="62" spans="1:11" x14ac:dyDescent="0.2">
      <c r="A62" s="65"/>
      <c r="B62" s="11"/>
      <c r="C62" s="60"/>
      <c r="D62" s="11"/>
      <c r="E62" s="60"/>
      <c r="F62" s="48"/>
      <c r="G62" s="64"/>
      <c r="H62" s="11"/>
      <c r="I62" s="48"/>
      <c r="J62" s="48"/>
      <c r="K62" s="60"/>
    </row>
    <row r="63" spans="1:11" x14ac:dyDescent="0.2">
      <c r="A63" s="66">
        <v>29</v>
      </c>
      <c r="B63" s="10"/>
      <c r="C63" s="43"/>
      <c r="D63" s="10"/>
      <c r="E63" s="43"/>
      <c r="F63" s="64" t="s">
        <v>70</v>
      </c>
      <c r="G63" s="2" t="s">
        <v>71</v>
      </c>
      <c r="H63" s="10"/>
      <c r="I63" s="25"/>
      <c r="J63" s="25"/>
      <c r="K63" s="43"/>
    </row>
    <row r="64" spans="1:11" x14ac:dyDescent="0.2">
      <c r="A64" s="65"/>
      <c r="B64" s="11"/>
      <c r="C64" s="60"/>
      <c r="D64" s="11"/>
      <c r="E64" s="60"/>
      <c r="F64" s="48"/>
      <c r="G64" s="64"/>
      <c r="H64" s="11"/>
      <c r="I64" s="48"/>
      <c r="J64" s="48"/>
      <c r="K64" s="60"/>
    </row>
    <row r="65" spans="1:11" x14ac:dyDescent="0.2">
      <c r="A65" s="66">
        <v>30</v>
      </c>
      <c r="B65" s="10"/>
      <c r="C65" s="43"/>
      <c r="D65" s="10"/>
      <c r="E65" s="43"/>
      <c r="F65" s="64" t="s">
        <v>70</v>
      </c>
      <c r="G65" s="2" t="s">
        <v>71</v>
      </c>
      <c r="H65" s="10"/>
      <c r="I65" s="25"/>
      <c r="J65" s="25"/>
      <c r="K65" s="43"/>
    </row>
    <row r="66" spans="1:11" x14ac:dyDescent="0.2">
      <c r="A66" s="9"/>
      <c r="B66" s="11"/>
      <c r="C66" s="60"/>
      <c r="D66" s="11"/>
      <c r="E66" s="60"/>
      <c r="F66" s="48"/>
      <c r="G66" s="64"/>
      <c r="H66" s="11"/>
      <c r="I66" s="48"/>
      <c r="J66" s="48"/>
      <c r="K66" s="60"/>
    </row>
  </sheetData>
  <phoneticPr fontId="3" type="noConversion"/>
  <pageMargins left="0.39370078740157483" right="0.39370078740157483" top="0" bottom="0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Uitleg</vt:lpstr>
      <vt:lpstr>Reglement</vt:lpstr>
      <vt:lpstr>Blad1</vt:lpstr>
      <vt:lpstr>Kassen</vt:lpstr>
      <vt:lpstr>Blad2</vt:lpstr>
      <vt:lpstr>Blad3</vt:lpstr>
      <vt:lpstr>Blad4</vt:lpstr>
      <vt:lpstr>Blad5</vt:lpstr>
      <vt:lpstr>Blad6</vt:lpstr>
      <vt:lpstr>Blad7</vt:lpstr>
      <vt:lpstr>Blad8</vt:lpstr>
    </vt:vector>
  </TitlesOfParts>
  <Company>ForFree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ForFree</dc:creator>
  <cp:lastModifiedBy>Wim Gielis</cp:lastModifiedBy>
  <cp:lastPrinted>2020-11-04T07:42:48Z</cp:lastPrinted>
  <dcterms:created xsi:type="dcterms:W3CDTF">2011-01-25T08:52:22Z</dcterms:created>
  <dcterms:modified xsi:type="dcterms:W3CDTF">2020-11-04T12:42:21Z</dcterms:modified>
</cp:coreProperties>
</file>