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Wim\Website\xlwdfiles\"/>
    </mc:Choice>
  </mc:AlternateContent>
  <bookViews>
    <workbookView showSheetTabs="0" xWindow="480" yWindow="300" windowWidth="21060" windowHeight="4770" tabRatio="537"/>
  </bookViews>
  <sheets>
    <sheet name="Invulscherm" sheetId="11" r:id="rId1"/>
    <sheet name="Uitkomsten" sheetId="12" r:id="rId2"/>
  </sheets>
  <definedNames>
    <definedName name="bewerkingen">Uitkomsten!$R$11:$R$14</definedName>
    <definedName name="foutboodschappen">Invulscherm!$O$10:$O$13</definedName>
    <definedName name="getallen">Invulscherm!$G$20:$G$29</definedName>
  </definedNames>
  <calcPr calcId="152511"/>
</workbook>
</file>

<file path=xl/calcChain.xml><?xml version="1.0" encoding="utf-8"?>
<calcChain xmlns="http://schemas.openxmlformats.org/spreadsheetml/2006/main">
  <c r="B2" i="12" l="1"/>
  <c r="P21" i="11"/>
  <c r="P22" i="11"/>
  <c r="Q16" i="11" s="1"/>
  <c r="Q20" i="11" s="1"/>
  <c r="P23" i="11"/>
  <c r="P24" i="11"/>
  <c r="P25" i="11"/>
  <c r="P26" i="11"/>
  <c r="P27" i="11"/>
  <c r="P28" i="11"/>
  <c r="P29" i="11"/>
  <c r="O20" i="11"/>
  <c r="R20" i="11" s="1"/>
  <c r="P20" i="11"/>
  <c r="C9" i="12"/>
  <c r="O21" i="11"/>
  <c r="R21" i="11"/>
  <c r="S21" i="11" s="1"/>
  <c r="O22" i="11"/>
  <c r="R22" i="11"/>
  <c r="O23" i="11"/>
  <c r="R23" i="11"/>
  <c r="S23" i="11" s="1"/>
  <c r="O24" i="11"/>
  <c r="R24" i="11"/>
  <c r="O25" i="11"/>
  <c r="R25" i="11" s="1"/>
  <c r="O26" i="11"/>
  <c r="R26" i="11"/>
  <c r="O27" i="11"/>
  <c r="R27" i="11" s="1"/>
  <c r="R28" i="11"/>
  <c r="S28" i="11" s="1"/>
  <c r="S24" i="11"/>
  <c r="E9" i="12"/>
  <c r="E12" i="12" s="1"/>
  <c r="F9" i="12"/>
  <c r="F20" i="12" s="1"/>
  <c r="G9" i="12"/>
  <c r="H9" i="12"/>
  <c r="I9" i="12"/>
  <c r="J9" i="12"/>
  <c r="J14" i="12" s="1"/>
  <c r="K9" i="12"/>
  <c r="L9" i="12"/>
  <c r="M9" i="12"/>
  <c r="M20" i="12" s="1"/>
  <c r="D9" i="12"/>
  <c r="D17" i="12" s="1"/>
  <c r="C12" i="12"/>
  <c r="C13" i="12"/>
  <c r="C14" i="12"/>
  <c r="C15" i="12"/>
  <c r="H15" i="12" s="1"/>
  <c r="C16" i="12"/>
  <c r="C17" i="12"/>
  <c r="C18" i="12"/>
  <c r="J18" i="12" s="1"/>
  <c r="C19" i="12"/>
  <c r="H19" i="12" s="1"/>
  <c r="C20" i="12"/>
  <c r="C11" i="12"/>
  <c r="B22" i="12"/>
  <c r="J23" i="12" s="1"/>
  <c r="E23" i="12"/>
  <c r="H23" i="12"/>
  <c r="I23" i="12"/>
  <c r="K23" i="12"/>
  <c r="L23" i="12"/>
  <c r="M23" i="12"/>
  <c r="O9" i="12"/>
  <c r="O11" i="12"/>
  <c r="O12" i="12"/>
  <c r="O13" i="12"/>
  <c r="O14" i="12"/>
  <c r="O15" i="12"/>
  <c r="O16" i="12"/>
  <c r="O17" i="12"/>
  <c r="O18" i="12"/>
  <c r="O19" i="12"/>
  <c r="O20" i="12"/>
  <c r="C15" i="11"/>
  <c r="L15" i="11"/>
  <c r="O28" i="11"/>
  <c r="O29" i="11"/>
  <c r="R29" i="11" s="1"/>
  <c r="L16" i="11"/>
  <c r="L17" i="11"/>
  <c r="L18" i="11"/>
  <c r="L21" i="11"/>
  <c r="L22" i="11"/>
  <c r="L23" i="11"/>
  <c r="L24" i="11"/>
  <c r="L25" i="11"/>
  <c r="L26" i="11"/>
  <c r="L27" i="11"/>
  <c r="L28" i="11"/>
  <c r="L29" i="11"/>
  <c r="L20" i="11"/>
  <c r="L20" i="12"/>
  <c r="K20" i="12"/>
  <c r="I20" i="12"/>
  <c r="H20" i="12"/>
  <c r="G20" i="12"/>
  <c r="I19" i="12"/>
  <c r="L18" i="12"/>
  <c r="K18" i="12"/>
  <c r="M17" i="12"/>
  <c r="L17" i="12"/>
  <c r="K17" i="12"/>
  <c r="I17" i="12"/>
  <c r="H17" i="12"/>
  <c r="G17" i="12"/>
  <c r="E17" i="12"/>
  <c r="L16" i="12"/>
  <c r="K16" i="12"/>
  <c r="I16" i="12"/>
  <c r="H16" i="12"/>
  <c r="G16" i="12"/>
  <c r="M15" i="12"/>
  <c r="J15" i="12"/>
  <c r="I15" i="12"/>
  <c r="E15" i="12"/>
  <c r="L14" i="12"/>
  <c r="K14" i="12"/>
  <c r="I14" i="12"/>
  <c r="H14" i="12"/>
  <c r="G14" i="12"/>
  <c r="M13" i="12"/>
  <c r="L13" i="12"/>
  <c r="K13" i="12"/>
  <c r="I13" i="12"/>
  <c r="H13" i="12"/>
  <c r="G13" i="12"/>
  <c r="E13" i="12"/>
  <c r="L12" i="12"/>
  <c r="K12" i="12"/>
  <c r="I12" i="12"/>
  <c r="H12" i="12"/>
  <c r="F12" i="12"/>
  <c r="L11" i="12"/>
  <c r="K11" i="12"/>
  <c r="I11" i="12"/>
  <c r="H11" i="12"/>
  <c r="G11" i="12"/>
  <c r="G12" i="12"/>
  <c r="T26" i="11" l="1"/>
  <c r="S29" i="11"/>
  <c r="T29" i="11"/>
  <c r="T24" i="11"/>
  <c r="T23" i="11"/>
  <c r="S20" i="11"/>
  <c r="O7" i="11" s="1"/>
  <c r="D34" i="11" s="1"/>
  <c r="T20" i="11"/>
  <c r="S25" i="11"/>
  <c r="T25" i="11"/>
  <c r="S27" i="11"/>
  <c r="T27" i="11"/>
  <c r="T22" i="11"/>
  <c r="J19" i="12"/>
  <c r="J11" i="12"/>
  <c r="E14" i="12"/>
  <c r="M14" i="12"/>
  <c r="K15" i="12"/>
  <c r="E18" i="12"/>
  <c r="M18" i="12"/>
  <c r="K19" i="12"/>
  <c r="G23" i="12"/>
  <c r="D14" i="12"/>
  <c r="D18" i="12"/>
  <c r="D11" i="12"/>
  <c r="J12" i="12"/>
  <c r="F14" i="12"/>
  <c r="D15" i="12"/>
  <c r="L15" i="12"/>
  <c r="J16" i="12"/>
  <c r="F18" i="12"/>
  <c r="D19" i="12"/>
  <c r="L19" i="12"/>
  <c r="J20" i="12"/>
  <c r="D23" i="12"/>
  <c r="F23" i="12"/>
  <c r="S22" i="11"/>
  <c r="T28" i="11"/>
  <c r="E19" i="12"/>
  <c r="E11" i="12"/>
  <c r="M11" i="12"/>
  <c r="J13" i="12"/>
  <c r="F15" i="12"/>
  <c r="D16" i="12"/>
  <c r="J17" i="12"/>
  <c r="H18" i="12"/>
  <c r="F19" i="12"/>
  <c r="D20" i="12"/>
  <c r="G18" i="12"/>
  <c r="F11" i="12"/>
  <c r="D12" i="12"/>
  <c r="M12" i="12"/>
  <c r="G15" i="12"/>
  <c r="E16" i="12"/>
  <c r="M16" i="12"/>
  <c r="I18" i="12"/>
  <c r="G19" i="12"/>
  <c r="E20" i="12"/>
  <c r="T21" i="11"/>
  <c r="F13" i="12"/>
  <c r="F17" i="12"/>
  <c r="M19" i="12"/>
  <c r="D13" i="12"/>
  <c r="F16" i="12"/>
  <c r="S26" i="11"/>
</calcChain>
</file>

<file path=xl/comments1.xml><?xml version="1.0" encoding="utf-8"?>
<comments xmlns="http://schemas.openxmlformats.org/spreadsheetml/2006/main">
  <authors>
    <author>Wim Gielis</author>
  </authors>
  <commentList>
    <comment ref="R18" authorId="0" shapeId="0">
      <text>
        <r>
          <rPr>
            <b/>
            <sz val="8"/>
            <color indexed="81"/>
            <rFont val="Tahoma"/>
            <family val="2"/>
          </rPr>
          <t>Als er in deze kolom een 0 staat, is er een foute ingave gebeurd.</t>
        </r>
      </text>
    </comment>
    <comment ref="S18" authorId="0" shapeId="0">
      <text>
        <r>
          <rPr>
            <b/>
            <sz val="8"/>
            <color indexed="81"/>
            <rFont val="Tahoma"/>
            <family val="2"/>
          </rPr>
          <t>Als er in deze kolom een 0 staat, is er een foute ingave gebeurd.</t>
        </r>
      </text>
    </comment>
    <comment ref="T18" authorId="0" shapeId="0">
      <text>
        <r>
          <rPr>
            <b/>
            <sz val="8"/>
            <color indexed="81"/>
            <rFont val="Tahoma"/>
            <family val="2"/>
          </rPr>
          <t>Als er in deze kolom een 0 staat, is er een foute ingave gebeurd.</t>
        </r>
      </text>
    </comment>
  </commentList>
</comments>
</file>

<file path=xl/sharedStrings.xml><?xml version="1.0" encoding="utf-8"?>
<sst xmlns="http://schemas.openxmlformats.org/spreadsheetml/2006/main" count="51" uniqueCount="47">
  <si>
    <t>Geef hiernaast je NAAM in:</t>
  </si>
  <si>
    <t>Geef hiernaast je LEEFTIJD in:</t>
  </si>
  <si>
    <t>Getal 1</t>
  </si>
  <si>
    <t>Getal 2</t>
  </si>
  <si>
    <t>Getal 3</t>
  </si>
  <si>
    <t>Getal 4</t>
  </si>
  <si>
    <t>Getal 5</t>
  </si>
  <si>
    <t>Getal 6</t>
  </si>
  <si>
    <t>Getal 7</t>
  </si>
  <si>
    <t>Getal 8</t>
  </si>
  <si>
    <t>Getal 9</t>
  </si>
  <si>
    <t>Getal 10</t>
  </si>
  <si>
    <t>NOOT :</t>
  </si>
  <si>
    <t>Bestand:</t>
  </si>
  <si>
    <t>Blad:</t>
  </si>
  <si>
    <t>1. Vul de getallen in de witte vakken en begin van boven af aan.</t>
  </si>
  <si>
    <t>2. Kies enkel unieke getallen (niet 2 keer hetzelfde getal dus)</t>
  </si>
  <si>
    <t>ja</t>
  </si>
  <si>
    <t>juist aantal getallen</t>
  </si>
  <si>
    <t>unieke getallen?</t>
  </si>
  <si>
    <t>cellen overgeslaan?</t>
  </si>
  <si>
    <t>iets ingevuld?</t>
  </si>
  <si>
    <t>Je hebt een getal dat (getallen die) meerdere keren voorkomt (voorkomen).</t>
  </si>
  <si>
    <t>Je hebt 1 of meer witte cellen overgeslaan.</t>
  </si>
  <si>
    <t>Het aantal ingevulde getallen in de witte cellen klopt niet.</t>
  </si>
  <si>
    <t>Er is een cel (zijn cellen) waar je iets invulde dat geen getal is.</t>
  </si>
  <si>
    <t>rekentabel.xls</t>
  </si>
  <si>
    <t>Uitkomsten</t>
  </si>
  <si>
    <t>Aantal ingevulde getallen</t>
  </si>
  <si>
    <t>TESTEN OF ALLES GOED INGEVULD WERD:</t>
  </si>
  <si>
    <t>FOUTBOODSCHAPPEN:</t>
  </si>
  <si>
    <t>LINK NAAR VOLGENDE PAGINA:</t>
  </si>
  <si>
    <t>Rekentabel: Invulscherm</t>
  </si>
  <si>
    <t>Hoeveel getallen wil je in de tabel zetten?</t>
  </si>
  <si>
    <t>Wil je in de tabel de getallen op volgorde hebben?</t>
  </si>
  <si>
    <t>Rekentabel: Uitkomsten</t>
  </si>
  <si>
    <t>Maak een keuze voor de bewerking:</t>
  </si>
  <si>
    <t>vermenigvuldiging</t>
  </si>
  <si>
    <t>optelling</t>
  </si>
  <si>
    <t>deling</t>
  </si>
  <si>
    <t>aftrekking</t>
  </si>
  <si>
    <t>aantal ingevulde getallen</t>
  </si>
  <si>
    <t>enkel getallen ingevuld?</t>
  </si>
  <si>
    <t>BEWERKINGEN:</t>
  </si>
  <si>
    <t>aantal getallen:</t>
  </si>
  <si>
    <t>LINK NAAR VORIGE PAGINA:</t>
  </si>
  <si>
    <t>Invulscherm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</si>
</sst>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1" formatCode="&quot;TEST &quot;0"/>
  </numFmts>
  <fonts count="19" x14ac:knownFonts="1">
    <font>
      <sz val="10"/>
      <name val="Arial"/>
    </font>
    <font>
      <sz val="10"/>
      <name val="Arial"/>
    </font>
    <font>
      <b/>
      <sz val="10"/>
      <color indexed="9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22"/>
      <name val="Arial"/>
      <family val="2"/>
    </font>
    <font>
      <sz val="10"/>
      <color indexed="56"/>
      <name val="Arial"/>
      <family val="2"/>
    </font>
    <font>
      <b/>
      <sz val="10"/>
      <color indexed="56"/>
      <name val="Arial"/>
      <family val="2"/>
    </font>
    <font>
      <sz val="8"/>
      <color indexed="56"/>
      <name val="Arial"/>
      <family val="2"/>
    </font>
    <font>
      <sz val="10"/>
      <color indexed="56"/>
      <name val="Arial"/>
      <family val="2"/>
    </font>
    <font>
      <sz val="10"/>
      <color indexed="8"/>
      <name val="Arial"/>
      <family val="2"/>
    </font>
    <font>
      <sz val="10"/>
      <name val="Verdana"/>
      <family val="2"/>
    </font>
    <font>
      <b/>
      <sz val="10"/>
      <color indexed="56"/>
      <name val="Arial"/>
      <family val="2"/>
    </font>
    <font>
      <b/>
      <sz val="8"/>
      <color indexed="81"/>
      <name val="Tahoma"/>
      <family val="2"/>
    </font>
    <font>
      <b/>
      <sz val="12"/>
      <name val="Arial"/>
      <family val="2"/>
    </font>
    <font>
      <b/>
      <sz val="9"/>
      <color indexed="9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56"/>
      </right>
      <top/>
      <bottom/>
      <diagonal/>
    </border>
    <border>
      <left/>
      <right style="medium">
        <color indexed="56"/>
      </right>
      <top style="medium">
        <color indexed="5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medium">
        <color indexed="56"/>
      </top>
      <bottom style="dashed">
        <color indexed="56"/>
      </bottom>
      <diagonal/>
    </border>
    <border>
      <left style="medium">
        <color indexed="56"/>
      </left>
      <right/>
      <top style="medium">
        <color indexed="56"/>
      </top>
      <bottom/>
      <diagonal/>
    </border>
    <border>
      <left/>
      <right/>
      <top style="medium">
        <color indexed="56"/>
      </top>
      <bottom/>
      <diagonal/>
    </border>
    <border>
      <left style="medium">
        <color indexed="56"/>
      </left>
      <right/>
      <top/>
      <bottom style="medium">
        <color indexed="56"/>
      </bottom>
      <diagonal/>
    </border>
    <border>
      <left/>
      <right/>
      <top/>
      <bottom style="medium">
        <color indexed="56"/>
      </bottom>
      <diagonal/>
    </border>
    <border>
      <left/>
      <right style="medium">
        <color indexed="56"/>
      </right>
      <top/>
      <bottom style="medium">
        <color indexed="56"/>
      </bottom>
      <diagonal/>
    </border>
    <border>
      <left style="medium">
        <color indexed="56"/>
      </left>
      <right/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2" borderId="0" xfId="0" applyFill="1" applyBorder="1"/>
    <xf numFmtId="0" fontId="5" fillId="2" borderId="0" xfId="0" applyFont="1" applyFill="1" applyBorder="1"/>
    <xf numFmtId="0" fontId="9" fillId="2" borderId="0" xfId="0" applyFont="1" applyFill="1" applyBorder="1"/>
    <xf numFmtId="0" fontId="10" fillId="2" borderId="0" xfId="0" applyFont="1" applyFill="1" applyBorder="1"/>
    <xf numFmtId="0" fontId="7" fillId="2" borderId="0" xfId="0" applyFont="1" applyFill="1" applyBorder="1"/>
    <xf numFmtId="0" fontId="0" fillId="0" borderId="0" xfId="0" applyFill="1"/>
    <xf numFmtId="0" fontId="0" fillId="2" borderId="0" xfId="0" applyFill="1" applyBorder="1" applyAlignment="1">
      <alignment horizontal="center"/>
    </xf>
    <xf numFmtId="0" fontId="11" fillId="2" borderId="0" xfId="0" applyFont="1" applyFill="1" applyBorder="1"/>
    <xf numFmtId="0" fontId="6" fillId="2" borderId="0" xfId="0" applyFont="1" applyFill="1" applyBorder="1" applyAlignment="1"/>
    <xf numFmtId="0" fontId="6" fillId="2" borderId="0" xfId="0" applyFont="1" applyFill="1" applyBorder="1" applyAlignment="1">
      <alignment horizontal="center"/>
    </xf>
    <xf numFmtId="0" fontId="12" fillId="2" borderId="0" xfId="0" applyFont="1" applyFill="1" applyBorder="1"/>
    <xf numFmtId="0" fontId="12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13" fillId="0" borderId="0" xfId="0" applyFont="1"/>
    <xf numFmtId="0" fontId="9" fillId="2" borderId="0" xfId="0" applyFont="1" applyFill="1" applyBorder="1" applyAlignment="1">
      <alignment horizontal="center"/>
    </xf>
    <xf numFmtId="0" fontId="8" fillId="2" borderId="0" xfId="0" applyFont="1" applyFill="1" applyBorder="1"/>
    <xf numFmtId="0" fontId="14" fillId="2" borderId="0" xfId="0" applyFont="1" applyFill="1" applyBorder="1" applyAlignment="1">
      <alignment horizontal="center"/>
    </xf>
    <xf numFmtId="0" fontId="8" fillId="2" borderId="0" xfId="0" applyFont="1" applyFill="1" applyBorder="1" applyAlignment="1"/>
    <xf numFmtId="0" fontId="7" fillId="2" borderId="0" xfId="0" applyFont="1" applyFill="1" applyBorder="1" applyAlignment="1"/>
    <xf numFmtId="0" fontId="8" fillId="3" borderId="0" xfId="0" applyFont="1" applyFill="1"/>
    <xf numFmtId="0" fontId="14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0" xfId="0" applyFont="1" applyFill="1" applyBorder="1" applyAlignment="1"/>
    <xf numFmtId="0" fontId="8" fillId="3" borderId="1" xfId="0" applyFont="1" applyFill="1" applyBorder="1" applyAlignment="1"/>
    <xf numFmtId="0" fontId="8" fillId="3" borderId="2" xfId="0" applyFont="1" applyFill="1" applyBorder="1" applyAlignment="1"/>
    <xf numFmtId="10" fontId="8" fillId="2" borderId="0" xfId="2" applyNumberFormat="1" applyFont="1" applyFill="1" applyBorder="1"/>
    <xf numFmtId="0" fontId="16" fillId="2" borderId="0" xfId="0" applyFont="1" applyFill="1" applyBorder="1" applyAlignment="1">
      <alignment horizontal="center"/>
    </xf>
    <xf numFmtId="0" fontId="8" fillId="4" borderId="3" xfId="2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91" fontId="5" fillId="0" borderId="0" xfId="0" applyNumberFormat="1" applyFont="1" applyAlignment="1">
      <alignment horizontal="center"/>
    </xf>
    <xf numFmtId="0" fontId="1" fillId="0" borderId="0" xfId="0" applyFont="1" applyFill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8" fillId="4" borderId="3" xfId="2" applyNumberFormat="1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8" fillId="0" borderId="0" xfId="0" applyFont="1" applyFill="1" applyBorder="1"/>
    <xf numFmtId="0" fontId="8" fillId="0" borderId="0" xfId="0" applyFont="1" applyFill="1" applyBorder="1" applyAlignment="1"/>
    <xf numFmtId="0" fontId="8" fillId="3" borderId="4" xfId="0" applyFont="1" applyFill="1" applyBorder="1" applyAlignment="1">
      <alignment horizontal="left"/>
    </xf>
    <xf numFmtId="0" fontId="8" fillId="3" borderId="5" xfId="0" applyFont="1" applyFill="1" applyBorder="1" applyAlignment="1">
      <alignment horizontal="left"/>
    </xf>
    <xf numFmtId="191" fontId="5" fillId="0" borderId="0" xfId="0" applyNumberFormat="1" applyFont="1" applyAlignment="1">
      <alignment horizontal="center"/>
    </xf>
    <xf numFmtId="0" fontId="17" fillId="5" borderId="0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14" fillId="3" borderId="6" xfId="0" applyFont="1" applyFill="1" applyBorder="1" applyAlignment="1">
      <alignment horizontal="left" indent="8"/>
    </xf>
    <xf numFmtId="0" fontId="8" fillId="3" borderId="7" xfId="0" applyFont="1" applyFill="1" applyBorder="1" applyAlignment="1">
      <alignment horizontal="left" indent="8"/>
    </xf>
    <xf numFmtId="0" fontId="14" fillId="3" borderId="8" xfId="0" applyFont="1" applyFill="1" applyBorder="1" applyAlignment="1">
      <alignment horizontal="right"/>
    </xf>
    <xf numFmtId="0" fontId="8" fillId="3" borderId="9" xfId="0" applyFont="1" applyFill="1" applyBorder="1" applyAlignment="1">
      <alignment horizontal="right"/>
    </xf>
    <xf numFmtId="0" fontId="8" fillId="3" borderId="9" xfId="0" applyFont="1" applyFill="1" applyBorder="1" applyAlignment="1">
      <alignment horizontal="center"/>
    </xf>
    <xf numFmtId="0" fontId="8" fillId="3" borderId="9" xfId="0" applyFont="1" applyFill="1" applyBorder="1" applyAlignment="1"/>
    <xf numFmtId="0" fontId="8" fillId="3" borderId="10" xfId="0" applyFont="1" applyFill="1" applyBorder="1" applyAlignment="1"/>
    <xf numFmtId="0" fontId="9" fillId="3" borderId="11" xfId="0" applyFont="1" applyFill="1" applyBorder="1" applyAlignment="1">
      <alignment horizontal="left" indent="8"/>
    </xf>
    <xf numFmtId="0" fontId="9" fillId="3" borderId="0" xfId="0" applyFont="1" applyFill="1" applyBorder="1" applyAlignment="1">
      <alignment horizontal="left" indent="8"/>
    </xf>
    <xf numFmtId="0" fontId="18" fillId="3" borderId="0" xfId="1" applyFont="1" applyFill="1" applyAlignment="1" applyProtection="1">
      <alignment horizontal="center" vertical="center"/>
    </xf>
  </cellXfs>
  <cellStyles count="3">
    <cellStyle name="Hyperlink" xfId="1" builtinId="8"/>
    <cellStyle name="Normal" xfId="0" builtinId="0"/>
    <cellStyle name="Percent" xfId="2" builtinId="5"/>
  </cellStyles>
  <dxfs count="8">
    <dxf>
      <font>
        <condense val="0"/>
        <extend val="0"/>
        <color indexed="22"/>
      </font>
      <fill>
        <patternFill>
          <bgColor indexed="22"/>
        </patternFill>
      </fill>
      <border>
        <left/>
        <right/>
        <top/>
        <bottom/>
      </border>
    </dxf>
    <dxf>
      <font>
        <condense val="0"/>
        <extend val="0"/>
        <color indexed="22"/>
      </font>
      <fill>
        <patternFill>
          <bgColor indexed="22"/>
        </patternFill>
      </fill>
      <border>
        <left/>
        <right/>
        <top/>
        <bottom/>
      </border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  <fill>
        <patternFill>
          <bgColor indexed="22"/>
        </patternFill>
      </fill>
      <border>
        <left/>
        <right/>
        <top/>
        <bottom/>
      </border>
    </dxf>
    <dxf>
      <font>
        <condense val="0"/>
        <extend val="0"/>
        <color indexed="22"/>
      </font>
      <fill>
        <patternFill>
          <bgColor indexed="22"/>
        </patternFill>
      </fill>
      <border>
        <left/>
        <right/>
        <top/>
        <bottom/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/>
        <right/>
        <top/>
        <bottom/>
      </border>
    </dxf>
    <dxf>
      <font>
        <condense val="0"/>
        <extend val="0"/>
        <color indexed="22"/>
      </font>
      <fill>
        <patternFill>
          <bgColor indexed="22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pageSetUpPr fitToPage="1"/>
  </sheetPr>
  <dimension ref="A1:T37"/>
  <sheetViews>
    <sheetView showGridLines="0" showRowColHeaders="0" tabSelected="1" workbookViewId="0"/>
  </sheetViews>
  <sheetFormatPr defaultRowHeight="12.75" x14ac:dyDescent="0.2"/>
  <cols>
    <col min="1" max="2" width="7.5703125" customWidth="1"/>
    <col min="3" max="3" width="9.5703125" customWidth="1"/>
    <col min="4" max="4" width="12.5703125" customWidth="1"/>
    <col min="5" max="5" width="9.7109375" customWidth="1"/>
    <col min="6" max="6" width="12.85546875" customWidth="1"/>
    <col min="7" max="7" width="16.28515625" customWidth="1"/>
    <col min="8" max="8" width="9.7109375" customWidth="1"/>
    <col min="9" max="9" width="9.42578125" customWidth="1"/>
    <col min="10" max="10" width="15.7109375" customWidth="1"/>
    <col min="11" max="11" width="11.85546875" bestFit="1" customWidth="1"/>
    <col min="12" max="12" width="11.85546875" hidden="1" customWidth="1"/>
    <col min="13" max="13" width="7.5703125" hidden="1" customWidth="1"/>
    <col min="14" max="14" width="16.42578125" hidden="1" customWidth="1"/>
    <col min="15" max="15" width="12.42578125" hidden="1" customWidth="1"/>
    <col min="16" max="16" width="21.5703125" hidden="1" customWidth="1"/>
    <col min="17" max="17" width="17.28515625" hidden="1" customWidth="1"/>
    <col min="18" max="18" width="20.85546875" hidden="1" customWidth="1"/>
    <col min="19" max="19" width="14.5703125" hidden="1" customWidth="1"/>
    <col min="20" max="20" width="17.42578125" hidden="1" customWidth="1"/>
  </cols>
  <sheetData>
    <row r="1" spans="1:17" ht="6.75" customHeight="1" x14ac:dyDescent="0.2"/>
    <row r="2" spans="1:17" ht="12.75" customHeight="1" x14ac:dyDescent="0.2">
      <c r="A2" s="15"/>
      <c r="B2" s="15"/>
      <c r="C2" s="15"/>
      <c r="D2" s="15"/>
      <c r="E2" s="15"/>
      <c r="F2" s="46" t="s">
        <v>32</v>
      </c>
      <c r="G2" s="46"/>
      <c r="H2" s="46"/>
      <c r="I2" s="46"/>
      <c r="J2" s="46"/>
      <c r="K2" s="46"/>
    </row>
    <row r="3" spans="1:17" ht="12.75" customHeight="1" x14ac:dyDescent="0.2">
      <c r="A3" s="15"/>
      <c r="B3" s="15"/>
      <c r="C3" s="15"/>
      <c r="D3" s="15"/>
      <c r="E3" s="15"/>
      <c r="F3" s="46"/>
      <c r="G3" s="46"/>
      <c r="H3" s="46"/>
      <c r="I3" s="46"/>
      <c r="J3" s="46"/>
      <c r="K3" s="46"/>
    </row>
    <row r="4" spans="1:17" ht="12.75" customHeight="1" x14ac:dyDescent="0.2"/>
    <row r="5" spans="1:17" ht="12.75" customHeight="1" thickBot="1" x14ac:dyDescent="0.25"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7" ht="18" customHeight="1" x14ac:dyDescent="0.2">
      <c r="B6" s="21"/>
      <c r="C6" s="47" t="s">
        <v>0</v>
      </c>
      <c r="D6" s="48"/>
      <c r="E6" s="48"/>
      <c r="F6" s="48"/>
      <c r="G6" s="43"/>
      <c r="H6" s="43"/>
      <c r="I6" s="43"/>
      <c r="J6" s="26"/>
      <c r="K6" s="21"/>
    </row>
    <row r="7" spans="1:17" ht="18" customHeight="1" x14ac:dyDescent="0.25">
      <c r="B7" s="21"/>
      <c r="C7" s="54" t="s">
        <v>1</v>
      </c>
      <c r="D7" s="55"/>
      <c r="E7" s="55"/>
      <c r="F7" s="55"/>
      <c r="G7" s="42"/>
      <c r="H7" s="24"/>
      <c r="I7" s="24"/>
      <c r="J7" s="25"/>
      <c r="K7" s="21"/>
      <c r="O7" s="28">
        <f>IF(Q20=0,1,IF(MIN($R$20:$R$29)=0,2,IF(MIN($S$20:$S$29)=0,3,IF(MIN($T$20:$T$29)=0,4,0))))</f>
        <v>0</v>
      </c>
      <c r="P7" s="28"/>
    </row>
    <row r="8" spans="1:17" ht="8.25" customHeight="1" thickBot="1" x14ac:dyDescent="0.25">
      <c r="B8" s="21"/>
      <c r="C8" s="49"/>
      <c r="D8" s="50"/>
      <c r="E8" s="50"/>
      <c r="F8" s="50"/>
      <c r="G8" s="51"/>
      <c r="H8" s="52"/>
      <c r="I8" s="52"/>
      <c r="J8" s="53"/>
      <c r="K8" s="21"/>
    </row>
    <row r="9" spans="1:17" ht="12.75" customHeight="1" x14ac:dyDescent="0.2">
      <c r="B9" s="21"/>
      <c r="C9" s="21"/>
      <c r="D9" s="21"/>
      <c r="E9" s="21"/>
      <c r="F9" s="22"/>
      <c r="G9" s="22"/>
      <c r="H9" s="23"/>
      <c r="I9" s="23"/>
      <c r="J9" s="23"/>
      <c r="K9" s="21"/>
      <c r="O9" s="14" t="s">
        <v>30</v>
      </c>
      <c r="P9" s="14"/>
    </row>
    <row r="10" spans="1:17" ht="12.75" customHeight="1" x14ac:dyDescent="0.2">
      <c r="O10" t="s">
        <v>24</v>
      </c>
    </row>
    <row r="11" spans="1:17" ht="12.75" customHeight="1" x14ac:dyDescent="0.2">
      <c r="B11" s="11"/>
      <c r="C11" s="1"/>
      <c r="D11" s="1"/>
      <c r="E11" s="1"/>
      <c r="F11" s="1"/>
      <c r="G11" s="1"/>
      <c r="H11" s="1"/>
      <c r="I11" s="1"/>
      <c r="J11" s="1"/>
      <c r="K11" s="1"/>
      <c r="O11" t="s">
        <v>25</v>
      </c>
    </row>
    <row r="12" spans="1:17" ht="12.75" customHeight="1" x14ac:dyDescent="0.2">
      <c r="B12" s="11"/>
      <c r="C12" s="8" t="s">
        <v>33</v>
      </c>
      <c r="D12" s="1"/>
      <c r="E12" s="1"/>
      <c r="F12" s="1"/>
      <c r="G12" s="29">
        <v>0</v>
      </c>
      <c r="H12" s="1"/>
      <c r="I12" s="1"/>
      <c r="J12" s="1"/>
      <c r="K12" s="1"/>
      <c r="O12" t="s">
        <v>22</v>
      </c>
    </row>
    <row r="13" spans="1:17" ht="12.75" customHeight="1" x14ac:dyDescent="0.2">
      <c r="B13" s="11"/>
      <c r="C13" s="1"/>
      <c r="D13" s="1"/>
      <c r="E13" s="1"/>
      <c r="F13" s="1"/>
      <c r="G13" s="1"/>
      <c r="H13" s="1"/>
      <c r="I13" s="1"/>
      <c r="J13" s="1"/>
      <c r="K13" s="1"/>
      <c r="O13" t="s">
        <v>23</v>
      </c>
    </row>
    <row r="14" spans="1:17" ht="12.75" customHeight="1" x14ac:dyDescent="0.2">
      <c r="B14" s="11"/>
      <c r="C14" s="1"/>
      <c r="D14" s="1"/>
      <c r="E14" s="1"/>
      <c r="F14" s="1"/>
      <c r="G14" s="1"/>
      <c r="H14" s="1"/>
      <c r="I14" s="1"/>
      <c r="J14" s="1"/>
      <c r="K14" s="1"/>
    </row>
    <row r="15" spans="1:17" ht="12.75" customHeight="1" x14ac:dyDescent="0.2">
      <c r="B15" s="11"/>
      <c r="C15" s="8" t="str">
        <f>IF($G$12=1,"Geef hieronder dat getal in:","Geef hieronder de "&amp;$G$12&amp;" getallen in:")</f>
        <v>Geef hieronder de 0 getallen in:</v>
      </c>
      <c r="D15" s="1"/>
      <c r="E15" s="1"/>
      <c r="F15" s="1"/>
      <c r="G15" s="1"/>
      <c r="H15" s="1"/>
      <c r="I15" s="1"/>
      <c r="J15" s="1"/>
      <c r="K15" s="1"/>
      <c r="L15" t="str">
        <f>IF(M15&gt;$G$12,"NIET TONEN","TONEN")</f>
        <v>NIET TONEN</v>
      </c>
      <c r="M15">
        <v>1</v>
      </c>
      <c r="O15" s="14" t="s">
        <v>29</v>
      </c>
      <c r="P15" s="14"/>
    </row>
    <row r="16" spans="1:17" ht="12.75" customHeight="1" x14ac:dyDescent="0.2">
      <c r="B16" s="11"/>
      <c r="C16" s="1"/>
      <c r="D16" s="1"/>
      <c r="E16" s="1"/>
      <c r="F16" s="1"/>
      <c r="G16" s="1"/>
      <c r="H16" s="1"/>
      <c r="I16" s="1"/>
      <c r="J16" s="1"/>
      <c r="K16" s="1"/>
      <c r="L16" t="str">
        <f>IF(M16&gt;$G$12,"NIET TONEN","TONEN")</f>
        <v>NIET TONEN</v>
      </c>
      <c r="M16">
        <v>1</v>
      </c>
      <c r="O16" t="s">
        <v>28</v>
      </c>
      <c r="Q16" s="39">
        <f>SUM(P20:P29)</f>
        <v>0</v>
      </c>
    </row>
    <row r="17" spans="2:20" ht="12.75" customHeight="1" x14ac:dyDescent="0.2">
      <c r="B17" s="11"/>
      <c r="C17" s="3" t="s">
        <v>12</v>
      </c>
      <c r="D17" s="4" t="s">
        <v>15</v>
      </c>
      <c r="E17" s="1"/>
      <c r="F17" s="1"/>
      <c r="G17" s="1"/>
      <c r="H17" s="1"/>
      <c r="I17" s="1"/>
      <c r="J17" s="1"/>
      <c r="K17" s="1"/>
      <c r="L17" t="str">
        <f>IF(M17&gt;$G$12,"NIET TONEN","TONEN")</f>
        <v>NIET TONEN</v>
      </c>
      <c r="M17">
        <v>1</v>
      </c>
    </row>
    <row r="18" spans="2:20" ht="12.75" customHeight="1" x14ac:dyDescent="0.2">
      <c r="B18" s="11"/>
      <c r="C18" s="8"/>
      <c r="D18" s="4" t="s">
        <v>16</v>
      </c>
      <c r="E18" s="1"/>
      <c r="F18" s="1"/>
      <c r="G18" s="1"/>
      <c r="H18" s="1"/>
      <c r="I18" s="1"/>
      <c r="J18" s="1"/>
      <c r="K18" s="1"/>
      <c r="L18" t="str">
        <f>IF(M18&gt;$G$12,"NIET TONEN","TONEN")</f>
        <v>NIET TONEN</v>
      </c>
      <c r="M18">
        <v>1</v>
      </c>
      <c r="P18" s="44">
        <v>1</v>
      </c>
      <c r="Q18" s="44"/>
      <c r="R18" s="31">
        <v>2</v>
      </c>
      <c r="S18" s="31">
        <v>3</v>
      </c>
      <c r="T18" s="31">
        <v>4</v>
      </c>
    </row>
    <row r="19" spans="2:20" ht="24.75" customHeight="1" x14ac:dyDescent="0.2">
      <c r="B19" s="12"/>
      <c r="C19" s="8"/>
      <c r="D19" s="8"/>
      <c r="E19" s="1"/>
      <c r="F19" s="1"/>
      <c r="G19" s="1"/>
      <c r="H19" s="1"/>
      <c r="I19" s="1"/>
      <c r="J19" s="1"/>
      <c r="K19" s="1"/>
      <c r="O19" s="30" t="s">
        <v>21</v>
      </c>
      <c r="P19" s="30" t="s">
        <v>41</v>
      </c>
      <c r="Q19" s="30" t="s">
        <v>18</v>
      </c>
      <c r="R19" s="30" t="s">
        <v>42</v>
      </c>
      <c r="S19" s="30" t="s">
        <v>19</v>
      </c>
      <c r="T19" s="30" t="s">
        <v>20</v>
      </c>
    </row>
    <row r="20" spans="2:20" ht="12.75" customHeight="1" x14ac:dyDescent="0.2">
      <c r="B20" s="12"/>
      <c r="C20" s="8"/>
      <c r="D20" s="8"/>
      <c r="E20" s="27" t="s">
        <v>2</v>
      </c>
      <c r="F20" s="1"/>
      <c r="G20" s="29"/>
      <c r="H20" s="1"/>
      <c r="I20" s="5"/>
      <c r="J20" s="1"/>
      <c r="K20" s="1"/>
      <c r="L20" t="str">
        <f t="shared" ref="L20:L29" si="0">IF(M20&gt;$G$12,"NIET TONEN","TONEN")</f>
        <v>NIET TONEN</v>
      </c>
      <c r="M20">
        <v>1</v>
      </c>
      <c r="O20" s="13">
        <f>IF(LEN(G20),1,0)</f>
        <v>0</v>
      </c>
      <c r="P20" s="13">
        <f>IF($M20&gt;$G$12,0,IF(AND(O20=1,ISNUMBER(G20)),1,0))</f>
        <v>0</v>
      </c>
      <c r="Q20" s="13">
        <f>IF($G$12&lt;&gt;Q16,0,1)</f>
        <v>1</v>
      </c>
      <c r="R20" s="13">
        <f>IF(O20=0,1,IF(ISNUMBER(G20),1,0))</f>
        <v>1</v>
      </c>
      <c r="S20" s="13">
        <f t="shared" ref="S20:S29" si="1">IF(R20=1,IF(COUNTIF(getallen,G20)&gt;1,0,1),1)</f>
        <v>1</v>
      </c>
      <c r="T20" s="13">
        <f>IF(AND(R20=1,SUM($R$19:$R20)&lt;$M20),0,1)</f>
        <v>1</v>
      </c>
    </row>
    <row r="21" spans="2:20" ht="12.75" customHeight="1" x14ac:dyDescent="0.2">
      <c r="B21" s="12"/>
      <c r="C21" s="8"/>
      <c r="D21" s="8"/>
      <c r="E21" s="27" t="s">
        <v>3</v>
      </c>
      <c r="F21" s="1"/>
      <c r="G21" s="29"/>
      <c r="H21" s="1"/>
      <c r="I21" s="5"/>
      <c r="J21" s="1"/>
      <c r="K21" s="1"/>
      <c r="L21" t="str">
        <f t="shared" si="0"/>
        <v>NIET TONEN</v>
      </c>
      <c r="M21">
        <v>2</v>
      </c>
      <c r="O21" s="13">
        <f t="shared" ref="O21:O29" si="2">IF(LEN(G21),1,0)</f>
        <v>0</v>
      </c>
      <c r="P21" s="13">
        <f t="shared" ref="P21:P29" si="3">IF($M21&gt;$G$12,0,IF(AND(O21=1,ISNUMBER(G21)),1,0))</f>
        <v>0</v>
      </c>
      <c r="Q21" s="13"/>
      <c r="R21" s="13">
        <f t="shared" ref="R21:R29" si="4">IF(O21=0,1,IF(ISNUMBER(G21),1,0))</f>
        <v>1</v>
      </c>
      <c r="S21" s="13">
        <f t="shared" si="1"/>
        <v>1</v>
      </c>
      <c r="T21" s="13">
        <f>IF(AND(R21=1,SUM($R$19:$R21)&lt;$M21),0,1)</f>
        <v>1</v>
      </c>
    </row>
    <row r="22" spans="2:20" ht="12.75" customHeight="1" x14ac:dyDescent="0.2">
      <c r="B22" s="12"/>
      <c r="C22" s="8"/>
      <c r="D22" s="8"/>
      <c r="E22" s="27" t="s">
        <v>4</v>
      </c>
      <c r="F22" s="1"/>
      <c r="G22" s="29"/>
      <c r="H22" s="1"/>
      <c r="I22" s="5"/>
      <c r="J22" s="1"/>
      <c r="K22" s="1"/>
      <c r="L22" t="str">
        <f t="shared" si="0"/>
        <v>NIET TONEN</v>
      </c>
      <c r="M22">
        <v>3</v>
      </c>
      <c r="O22" s="13">
        <f t="shared" si="2"/>
        <v>0</v>
      </c>
      <c r="P22" s="13">
        <f t="shared" si="3"/>
        <v>0</v>
      </c>
      <c r="Q22" s="13"/>
      <c r="R22" s="13">
        <f t="shared" si="4"/>
        <v>1</v>
      </c>
      <c r="S22" s="13">
        <f t="shared" si="1"/>
        <v>1</v>
      </c>
      <c r="T22" s="13">
        <f>IF(AND(R22=1,SUM($R$19:$R22)&lt;$M22),0,1)</f>
        <v>1</v>
      </c>
    </row>
    <row r="23" spans="2:20" ht="12.75" customHeight="1" x14ac:dyDescent="0.2">
      <c r="B23" s="12"/>
      <c r="C23" s="8"/>
      <c r="D23" s="8"/>
      <c r="E23" s="27" t="s">
        <v>5</v>
      </c>
      <c r="F23" s="1"/>
      <c r="G23" s="29"/>
      <c r="H23" s="1"/>
      <c r="I23" s="5"/>
      <c r="J23" s="1"/>
      <c r="K23" s="1"/>
      <c r="L23" t="str">
        <f t="shared" si="0"/>
        <v>NIET TONEN</v>
      </c>
      <c r="M23">
        <v>4</v>
      </c>
      <c r="O23" s="13">
        <f t="shared" si="2"/>
        <v>0</v>
      </c>
      <c r="P23" s="13">
        <f t="shared" si="3"/>
        <v>0</v>
      </c>
      <c r="Q23" s="13"/>
      <c r="R23" s="13">
        <f t="shared" si="4"/>
        <v>1</v>
      </c>
      <c r="S23" s="13">
        <f t="shared" si="1"/>
        <v>1</v>
      </c>
      <c r="T23" s="13">
        <f>IF(AND(R23=1,SUM($R$19:$R23)&lt;$M23),0,1)</f>
        <v>1</v>
      </c>
    </row>
    <row r="24" spans="2:20" ht="12.75" customHeight="1" x14ac:dyDescent="0.2">
      <c r="B24" s="12"/>
      <c r="C24" s="8"/>
      <c r="D24" s="8"/>
      <c r="E24" s="27" t="s">
        <v>6</v>
      </c>
      <c r="F24" s="1"/>
      <c r="G24" s="29"/>
      <c r="H24" s="1"/>
      <c r="I24" s="5"/>
      <c r="J24" s="1"/>
      <c r="K24" s="1"/>
      <c r="L24" t="str">
        <f t="shared" si="0"/>
        <v>NIET TONEN</v>
      </c>
      <c r="M24">
        <v>5</v>
      </c>
      <c r="O24" s="13">
        <f t="shared" si="2"/>
        <v>0</v>
      </c>
      <c r="P24" s="13">
        <f t="shared" si="3"/>
        <v>0</v>
      </c>
      <c r="Q24" s="13"/>
      <c r="R24" s="13">
        <f t="shared" si="4"/>
        <v>1</v>
      </c>
      <c r="S24" s="13">
        <f t="shared" si="1"/>
        <v>1</v>
      </c>
      <c r="T24" s="13">
        <f>IF(AND(R24=1,SUM($R$19:$R24)&lt;$M24),0,1)</f>
        <v>1</v>
      </c>
    </row>
    <row r="25" spans="2:20" ht="12.75" customHeight="1" x14ac:dyDescent="0.2">
      <c r="B25" s="12"/>
      <c r="C25" s="8"/>
      <c r="D25" s="8"/>
      <c r="E25" s="27" t="s">
        <v>7</v>
      </c>
      <c r="F25" s="1"/>
      <c r="G25" s="29"/>
      <c r="H25" s="1"/>
      <c r="I25" s="5"/>
      <c r="J25" s="1"/>
      <c r="K25" s="1"/>
      <c r="L25" t="str">
        <f t="shared" si="0"/>
        <v>NIET TONEN</v>
      </c>
      <c r="M25">
        <v>6</v>
      </c>
      <c r="O25" s="13">
        <f t="shared" si="2"/>
        <v>0</v>
      </c>
      <c r="P25" s="13">
        <f t="shared" si="3"/>
        <v>0</v>
      </c>
      <c r="Q25" s="13"/>
      <c r="R25" s="13">
        <f t="shared" si="4"/>
        <v>1</v>
      </c>
      <c r="S25" s="13">
        <f t="shared" si="1"/>
        <v>1</v>
      </c>
      <c r="T25" s="13">
        <f>IF(AND(R25=1,SUM($R$19:$R25)&lt;$M25),0,1)</f>
        <v>1</v>
      </c>
    </row>
    <row r="26" spans="2:20" ht="12.75" customHeight="1" x14ac:dyDescent="0.2">
      <c r="B26" s="12"/>
      <c r="C26" s="8"/>
      <c r="D26" s="8"/>
      <c r="E26" s="27" t="s">
        <v>8</v>
      </c>
      <c r="F26" s="1"/>
      <c r="G26" s="29"/>
      <c r="H26" s="1"/>
      <c r="I26" s="5"/>
      <c r="J26" s="1"/>
      <c r="K26" s="1"/>
      <c r="L26" t="str">
        <f t="shared" si="0"/>
        <v>NIET TONEN</v>
      </c>
      <c r="M26">
        <v>7</v>
      </c>
      <c r="O26" s="13">
        <f t="shared" si="2"/>
        <v>0</v>
      </c>
      <c r="P26" s="13">
        <f t="shared" si="3"/>
        <v>0</v>
      </c>
      <c r="Q26" s="13"/>
      <c r="R26" s="13">
        <f t="shared" si="4"/>
        <v>1</v>
      </c>
      <c r="S26" s="13">
        <f t="shared" si="1"/>
        <v>1</v>
      </c>
      <c r="T26" s="13">
        <f>IF(AND(R26=1,SUM($R$19:$R26)&lt;$M26),0,1)</f>
        <v>1</v>
      </c>
    </row>
    <row r="27" spans="2:20" ht="12.75" customHeight="1" x14ac:dyDescent="0.2">
      <c r="B27" s="12"/>
      <c r="C27" s="8"/>
      <c r="D27" s="8"/>
      <c r="E27" s="27" t="s">
        <v>9</v>
      </c>
      <c r="F27" s="1"/>
      <c r="G27" s="29"/>
      <c r="H27" s="1"/>
      <c r="I27" s="5"/>
      <c r="J27" s="1"/>
      <c r="K27" s="1"/>
      <c r="L27" t="str">
        <f t="shared" si="0"/>
        <v>NIET TONEN</v>
      </c>
      <c r="M27">
        <v>8</v>
      </c>
      <c r="O27" s="13">
        <f t="shared" si="2"/>
        <v>0</v>
      </c>
      <c r="P27" s="13">
        <f t="shared" si="3"/>
        <v>0</v>
      </c>
      <c r="Q27" s="13"/>
      <c r="R27" s="13">
        <f t="shared" si="4"/>
        <v>1</v>
      </c>
      <c r="S27" s="13">
        <f t="shared" si="1"/>
        <v>1</v>
      </c>
      <c r="T27" s="13">
        <f>IF(AND(R27=1,SUM($R$19:$R27)&lt;$M27),0,1)</f>
        <v>1</v>
      </c>
    </row>
    <row r="28" spans="2:20" ht="12.75" customHeight="1" x14ac:dyDescent="0.2">
      <c r="B28" s="12"/>
      <c r="C28" s="8"/>
      <c r="D28" s="8"/>
      <c r="E28" s="27" t="s">
        <v>10</v>
      </c>
      <c r="F28" s="1"/>
      <c r="G28" s="29"/>
      <c r="H28" s="1"/>
      <c r="I28" s="5"/>
      <c r="J28" s="1"/>
      <c r="K28" s="1"/>
      <c r="L28" t="str">
        <f t="shared" si="0"/>
        <v>NIET TONEN</v>
      </c>
      <c r="M28">
        <v>9</v>
      </c>
      <c r="O28" s="13">
        <f t="shared" si="2"/>
        <v>0</v>
      </c>
      <c r="P28" s="13">
        <f t="shared" si="3"/>
        <v>0</v>
      </c>
      <c r="Q28" s="13"/>
      <c r="R28" s="13">
        <f t="shared" si="4"/>
        <v>1</v>
      </c>
      <c r="S28" s="13">
        <f t="shared" si="1"/>
        <v>1</v>
      </c>
      <c r="T28" s="13">
        <f>IF(AND(R28=1,SUM($R$19:$R28)&lt;$M28),0,1)</f>
        <v>1</v>
      </c>
    </row>
    <row r="29" spans="2:20" ht="12.75" customHeight="1" x14ac:dyDescent="0.2">
      <c r="B29" s="12"/>
      <c r="C29" s="8"/>
      <c r="D29" s="8"/>
      <c r="E29" s="27" t="s">
        <v>11</v>
      </c>
      <c r="F29" s="1"/>
      <c r="G29" s="29"/>
      <c r="H29" s="1"/>
      <c r="I29" s="5"/>
      <c r="J29" s="1"/>
      <c r="K29" s="1"/>
      <c r="L29" t="str">
        <f t="shared" si="0"/>
        <v>NIET TONEN</v>
      </c>
      <c r="M29">
        <v>10</v>
      </c>
      <c r="O29" s="13">
        <f t="shared" si="2"/>
        <v>0</v>
      </c>
      <c r="P29" s="13">
        <f t="shared" si="3"/>
        <v>0</v>
      </c>
      <c r="Q29" s="13"/>
      <c r="R29" s="13">
        <f t="shared" si="4"/>
        <v>1</v>
      </c>
      <c r="S29" s="13">
        <f t="shared" si="1"/>
        <v>1</v>
      </c>
      <c r="T29" s="13">
        <f>IF(AND(R29=1,SUM($R$19:$R29)&lt;$M29),0,1)</f>
        <v>1</v>
      </c>
    </row>
    <row r="30" spans="2:20" ht="12.75" customHeight="1" x14ac:dyDescent="0.2">
      <c r="B30" s="12"/>
      <c r="C30" s="8"/>
      <c r="D30" s="8"/>
      <c r="E30" s="1"/>
      <c r="F30" s="1"/>
      <c r="G30" s="8"/>
      <c r="H30" s="1"/>
      <c r="I30" s="8"/>
      <c r="J30" s="1"/>
      <c r="K30" s="1"/>
    </row>
    <row r="31" spans="2:20" ht="12.75" customHeight="1" x14ac:dyDescent="0.2">
      <c r="B31" s="11"/>
      <c r="C31" s="1"/>
      <c r="D31" s="1"/>
      <c r="E31" s="1"/>
      <c r="F31" s="1"/>
      <c r="G31" s="1"/>
      <c r="H31" s="1"/>
      <c r="I31" s="1"/>
      <c r="J31" s="1"/>
      <c r="K31" s="1"/>
    </row>
    <row r="32" spans="2:20" ht="12.75" customHeight="1" x14ac:dyDescent="0.2">
      <c r="B32" s="11"/>
      <c r="C32" s="8" t="s">
        <v>34</v>
      </c>
      <c r="D32" s="1"/>
      <c r="E32" s="1"/>
      <c r="F32" s="1"/>
      <c r="G32" s="29" t="s">
        <v>17</v>
      </c>
      <c r="H32" s="1"/>
      <c r="I32" s="1"/>
      <c r="J32" s="1"/>
      <c r="K32" s="1"/>
    </row>
    <row r="33" spans="2:16" ht="27" customHeight="1" x14ac:dyDescent="0.2">
      <c r="B33" s="11"/>
      <c r="C33" s="1"/>
      <c r="D33" s="1"/>
      <c r="E33" s="1"/>
      <c r="F33" s="1"/>
      <c r="G33" s="1"/>
      <c r="H33" s="1"/>
      <c r="I33" s="1"/>
      <c r="J33" s="1"/>
      <c r="K33" s="1"/>
    </row>
    <row r="34" spans="2:16" ht="22.5" customHeight="1" x14ac:dyDescent="0.2">
      <c r="B34" s="11"/>
      <c r="C34" s="1"/>
      <c r="D34" s="45" t="str">
        <f>IF($O$7=0,HYPERLINK("["&amp;$P$36&amp;"]'"&amp;$P$37&amp;"'!A1","GOED ZO - KLIK HIER OM VERDER TE GAAN"),"ER WERD EEN FOUT GEMAAKT: "&amp;INDEX(foutboodschappen,$O$7))</f>
        <v>GOED ZO - KLIK HIER OM VERDER TE GAAN</v>
      </c>
      <c r="E34" s="45"/>
      <c r="F34" s="45"/>
      <c r="G34" s="45"/>
      <c r="H34" s="45"/>
      <c r="I34" s="45"/>
      <c r="J34" s="45"/>
      <c r="K34" s="1"/>
    </row>
    <row r="35" spans="2:16" ht="12.75" customHeight="1" x14ac:dyDescent="0.2">
      <c r="B35" s="11"/>
      <c r="C35" s="1"/>
      <c r="D35" s="2"/>
      <c r="E35" s="9"/>
      <c r="F35" s="10"/>
      <c r="G35" s="10"/>
      <c r="H35" s="7"/>
      <c r="I35" s="7"/>
      <c r="J35" s="1"/>
      <c r="K35" s="1"/>
      <c r="O35" s="14" t="s">
        <v>31</v>
      </c>
      <c r="P35" s="14"/>
    </row>
    <row r="36" spans="2:16" ht="12.75" customHeight="1" x14ac:dyDescent="0.2">
      <c r="B36" s="11"/>
      <c r="C36" s="1"/>
      <c r="D36" s="1"/>
      <c r="E36" s="1"/>
      <c r="F36" s="1"/>
      <c r="G36" s="1"/>
      <c r="H36" s="1"/>
      <c r="I36" s="1"/>
      <c r="J36" s="1"/>
      <c r="K36" s="1"/>
      <c r="O36" t="s">
        <v>13</v>
      </c>
      <c r="P36" s="6" t="s">
        <v>26</v>
      </c>
    </row>
    <row r="37" spans="2:16" x14ac:dyDescent="0.2">
      <c r="O37" t="s">
        <v>14</v>
      </c>
      <c r="P37" s="6" t="s">
        <v>27</v>
      </c>
    </row>
  </sheetData>
  <mergeCells count="7">
    <mergeCell ref="P18:Q18"/>
    <mergeCell ref="D34:J34"/>
    <mergeCell ref="F2:K3"/>
    <mergeCell ref="C6:F6"/>
    <mergeCell ref="C8:F8"/>
    <mergeCell ref="G8:J8"/>
    <mergeCell ref="C7:F7"/>
  </mergeCells>
  <phoneticPr fontId="3" type="noConversion"/>
  <conditionalFormatting sqref="G20:G29 E20:E29 D17:D18 C17">
    <cfRule type="expression" dxfId="7" priority="1" stopIfTrue="1">
      <formula>$L17="NIET TONEN"</formula>
    </cfRule>
  </conditionalFormatting>
  <conditionalFormatting sqref="D34:J34">
    <cfRule type="expression" dxfId="6" priority="2" stopIfTrue="1">
      <formula>$O$7&gt;0</formula>
    </cfRule>
  </conditionalFormatting>
  <conditionalFormatting sqref="G30 I30 C30:D30">
    <cfRule type="expression" dxfId="5" priority="3" stopIfTrue="1">
      <formula>#REF!&gt;#REF!</formula>
    </cfRule>
  </conditionalFormatting>
  <conditionalFormatting sqref="C15">
    <cfRule type="expression" dxfId="4" priority="4" stopIfTrue="1">
      <formula>$L$20="NIET TONEN"</formula>
    </cfRule>
  </conditionalFormatting>
  <dataValidations count="2">
    <dataValidation type="list" allowBlank="1" showInputMessage="1" showErrorMessage="1" sqref="G32">
      <formula1>"ja,neen"</formula1>
    </dataValidation>
    <dataValidation type="whole" allowBlank="1" showInputMessage="1" showErrorMessage="1" error="Kies een getal tussen 0 en 10 (inbegrepen)" sqref="G12">
      <formula1>0</formula1>
      <formula2>10</formula2>
    </dataValidation>
  </dataValidations>
  <printOptions horizontalCentered="1" verticalCentered="1"/>
  <pageMargins left="0.75" right="0.75" top="1" bottom="1" header="0.5" footer="0.5"/>
  <pageSetup paperSize="9" scale="93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R23"/>
  <sheetViews>
    <sheetView showGridLines="0" showRowColHeaders="0" workbookViewId="0"/>
  </sheetViews>
  <sheetFormatPr defaultRowHeight="12.75" x14ac:dyDescent="0.2"/>
  <cols>
    <col min="1" max="2" width="7.5703125" customWidth="1"/>
    <col min="3" max="3" width="19" customWidth="1"/>
    <col min="4" max="13" width="15.42578125" customWidth="1"/>
    <col min="14" max="14" width="7.85546875" customWidth="1"/>
    <col min="15" max="15" width="13.7109375" style="32" hidden="1" customWidth="1"/>
    <col min="16" max="17" width="9.140625" hidden="1" customWidth="1"/>
    <col min="18" max="18" width="15.42578125" hidden="1" customWidth="1"/>
  </cols>
  <sheetData>
    <row r="1" spans="1:18" ht="6.75" customHeight="1" x14ac:dyDescent="0.2"/>
    <row r="2" spans="1:18" ht="12.75" customHeight="1" x14ac:dyDescent="0.2">
      <c r="A2" s="15"/>
      <c r="B2" s="56" t="str">
        <f>HYPERLINK("["&amp;$R$4&amp;"]'"&amp;$R$5&amp;"'!G12","KLIK HIER OM TERUG TE KEREN")</f>
        <v>KLIK HIER OM TERUG TE KEREN</v>
      </c>
      <c r="C2" s="56"/>
      <c r="D2" s="56"/>
      <c r="E2" s="56"/>
      <c r="F2" s="46" t="s">
        <v>35</v>
      </c>
      <c r="G2" s="46"/>
      <c r="H2" s="46"/>
      <c r="I2" s="46"/>
      <c r="J2" s="46"/>
      <c r="K2" s="46"/>
      <c r="L2" s="46"/>
      <c r="M2" s="46"/>
      <c r="N2" s="46"/>
    </row>
    <row r="3" spans="1:18" ht="12.75" customHeight="1" x14ac:dyDescent="0.2">
      <c r="A3" s="15"/>
      <c r="B3" s="56"/>
      <c r="C3" s="56"/>
      <c r="D3" s="56"/>
      <c r="E3" s="56"/>
      <c r="F3" s="46"/>
      <c r="G3" s="46"/>
      <c r="H3" s="46"/>
      <c r="I3" s="46"/>
      <c r="J3" s="46"/>
      <c r="K3" s="46"/>
      <c r="L3" s="46"/>
      <c r="M3" s="46"/>
      <c r="N3" s="46"/>
      <c r="Q3" s="14" t="s">
        <v>45</v>
      </c>
      <c r="R3" s="14"/>
    </row>
    <row r="4" spans="1:18" ht="12.75" customHeight="1" x14ac:dyDescent="0.2">
      <c r="Q4" t="s">
        <v>13</v>
      </c>
      <c r="R4" s="6" t="s">
        <v>26</v>
      </c>
    </row>
    <row r="5" spans="1:18" ht="12.75" customHeight="1" x14ac:dyDescent="0.2">
      <c r="B5" s="1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33"/>
      <c r="Q5" t="s">
        <v>14</v>
      </c>
      <c r="R5" s="6" t="s">
        <v>46</v>
      </c>
    </row>
    <row r="6" spans="1:18" ht="23.25" customHeight="1" x14ac:dyDescent="0.2">
      <c r="B6" s="11"/>
      <c r="C6" s="35" t="s">
        <v>36</v>
      </c>
      <c r="D6" s="36"/>
      <c r="E6" s="37" t="s">
        <v>37</v>
      </c>
      <c r="F6" s="1"/>
      <c r="G6" s="1"/>
      <c r="H6" s="1"/>
      <c r="I6" s="1"/>
      <c r="J6" s="1"/>
      <c r="K6" s="1"/>
      <c r="L6" s="1"/>
      <c r="M6" s="1"/>
      <c r="N6" s="1"/>
      <c r="O6" s="33"/>
    </row>
    <row r="7" spans="1:18" ht="12.75" customHeight="1" x14ac:dyDescent="0.2">
      <c r="B7" s="1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33"/>
    </row>
    <row r="8" spans="1:18" ht="12.75" customHeight="1" x14ac:dyDescent="0.2">
      <c r="B8" s="18"/>
      <c r="C8" s="18"/>
      <c r="D8" s="19"/>
      <c r="E8" s="19"/>
      <c r="F8" s="19"/>
      <c r="G8" s="19"/>
      <c r="H8" s="19"/>
      <c r="I8" s="19"/>
      <c r="J8" s="19"/>
      <c r="K8" s="19"/>
      <c r="L8" s="19"/>
      <c r="M8" s="19"/>
      <c r="N8" s="17"/>
      <c r="O8" s="33" t="s">
        <v>44</v>
      </c>
    </row>
    <row r="9" spans="1:18" ht="12.75" customHeight="1" x14ac:dyDescent="0.2">
      <c r="B9" s="18"/>
      <c r="C9" s="18" t="str">
        <f>$E$6</f>
        <v>vermenigvuldiging</v>
      </c>
      <c r="D9" s="16" t="e">
        <f>IF(Invulscherm!$G$32="ja",SMALL(getallen,D$22),INDEX(getallen,D$22))</f>
        <v>#NUM!</v>
      </c>
      <c r="E9" s="16" t="e">
        <f>IF(Invulscherm!$G$32="ja",SMALL(getallen,E$22),INDEX(getallen,E$22))</f>
        <v>#NUM!</v>
      </c>
      <c r="F9" s="16" t="e">
        <f>IF(Invulscherm!$G$32="ja",SMALL(getallen,F$22),INDEX(getallen,F$22))</f>
        <v>#NUM!</v>
      </c>
      <c r="G9" s="16" t="e">
        <f>IF(Invulscherm!$G$32="ja",SMALL(getallen,G$22),INDEX(getallen,G$22))</f>
        <v>#NUM!</v>
      </c>
      <c r="H9" s="16" t="e">
        <f>IF(Invulscherm!$G$32="ja",SMALL(getallen,H$22),INDEX(getallen,H$22))</f>
        <v>#NUM!</v>
      </c>
      <c r="I9" s="16" t="e">
        <f>IF(Invulscherm!$G$32="ja",SMALL(getallen,I$22),INDEX(getallen,I$22))</f>
        <v>#NUM!</v>
      </c>
      <c r="J9" s="16" t="e">
        <f>IF(Invulscherm!$G$32="ja",SMALL(getallen,J$22),INDEX(getallen,J$22))</f>
        <v>#NUM!</v>
      </c>
      <c r="K9" s="16" t="e">
        <f>IF(Invulscherm!$G$32="ja",SMALL(getallen,K$22),INDEX(getallen,K$22))</f>
        <v>#NUM!</v>
      </c>
      <c r="L9" s="16" t="e">
        <f>IF(Invulscherm!$G$32="ja",SMALL(getallen,L$22),INDEX(getallen,L$22))</f>
        <v>#NUM!</v>
      </c>
      <c r="M9" s="16" t="e">
        <f>IF(Invulscherm!$G$32="ja",SMALL(getallen,M$22),INDEX(getallen,M$22))</f>
        <v>#NUM!</v>
      </c>
      <c r="N9" s="5"/>
      <c r="O9" s="34">
        <f>Invulscherm!$G$12</f>
        <v>0</v>
      </c>
    </row>
    <row r="10" spans="1:18" ht="12.75" customHeight="1" x14ac:dyDescent="0.2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5"/>
      <c r="O10" s="33"/>
      <c r="R10" s="14" t="s">
        <v>43</v>
      </c>
    </row>
    <row r="11" spans="1:18" ht="17.25" customHeight="1" x14ac:dyDescent="0.2">
      <c r="B11" s="20">
        <v>10</v>
      </c>
      <c r="C11" s="16" t="e">
        <f>IF(Invulscherm!$G$32="ja",SMALL(getallen,$P11),INDEX(getallen,$P11))</f>
        <v>#NUM!</v>
      </c>
      <c r="D11" s="38" t="e">
        <f t="shared" ref="D11:M20" si="0">CHOOSE(MATCH($E$6,bewerkingen,0),$C11*D$9,$C11/D$9,$C11+D$9,$C11-D$9)</f>
        <v>#NUM!</v>
      </c>
      <c r="E11" s="38" t="e">
        <f t="shared" si="0"/>
        <v>#NUM!</v>
      </c>
      <c r="F11" s="38" t="e">
        <f t="shared" si="0"/>
        <v>#NUM!</v>
      </c>
      <c r="G11" s="38" t="e">
        <f t="shared" si="0"/>
        <v>#NUM!</v>
      </c>
      <c r="H11" s="38" t="e">
        <f t="shared" si="0"/>
        <v>#NUM!</v>
      </c>
      <c r="I11" s="38" t="e">
        <f t="shared" si="0"/>
        <v>#NUM!</v>
      </c>
      <c r="J11" s="38" t="e">
        <f t="shared" si="0"/>
        <v>#NUM!</v>
      </c>
      <c r="K11" s="38" t="e">
        <f t="shared" si="0"/>
        <v>#NUM!</v>
      </c>
      <c r="L11" s="38" t="e">
        <f t="shared" si="0"/>
        <v>#NUM!</v>
      </c>
      <c r="M11" s="38" t="e">
        <f t="shared" si="0"/>
        <v>#NUM!</v>
      </c>
      <c r="N11" s="5"/>
      <c r="O11" s="33" t="str">
        <f>IF(P11&gt;$O$9,"NIET TONEN","TONEN")</f>
        <v>NIET TONEN</v>
      </c>
      <c r="P11">
        <v>1</v>
      </c>
      <c r="R11" t="s">
        <v>37</v>
      </c>
    </row>
    <row r="12" spans="1:18" ht="17.25" customHeight="1" x14ac:dyDescent="0.2">
      <c r="B12" s="20">
        <v>9</v>
      </c>
      <c r="C12" s="16" t="e">
        <f>IF(Invulscherm!$G$32="ja",SMALL(getallen,$P12),INDEX(getallen,$P12))</f>
        <v>#NUM!</v>
      </c>
      <c r="D12" s="38" t="e">
        <f t="shared" si="0"/>
        <v>#NUM!</v>
      </c>
      <c r="E12" s="38" t="e">
        <f t="shared" si="0"/>
        <v>#NUM!</v>
      </c>
      <c r="F12" s="38" t="e">
        <f t="shared" si="0"/>
        <v>#NUM!</v>
      </c>
      <c r="G12" s="38" t="e">
        <f t="shared" si="0"/>
        <v>#NUM!</v>
      </c>
      <c r="H12" s="38" t="e">
        <f t="shared" si="0"/>
        <v>#NUM!</v>
      </c>
      <c r="I12" s="38" t="e">
        <f t="shared" si="0"/>
        <v>#NUM!</v>
      </c>
      <c r="J12" s="38" t="e">
        <f t="shared" si="0"/>
        <v>#NUM!</v>
      </c>
      <c r="K12" s="38" t="e">
        <f t="shared" si="0"/>
        <v>#NUM!</v>
      </c>
      <c r="L12" s="38" t="e">
        <f t="shared" si="0"/>
        <v>#NUM!</v>
      </c>
      <c r="M12" s="38" t="e">
        <f t="shared" si="0"/>
        <v>#NUM!</v>
      </c>
      <c r="N12" s="5"/>
      <c r="O12" s="33" t="str">
        <f t="shared" ref="O12:O20" si="1">IF(P12&gt;$O$9,"NIET TONEN","TONEN")</f>
        <v>NIET TONEN</v>
      </c>
      <c r="P12">
        <v>2</v>
      </c>
      <c r="R12" t="s">
        <v>39</v>
      </c>
    </row>
    <row r="13" spans="1:18" ht="17.25" customHeight="1" x14ac:dyDescent="0.2">
      <c r="B13" s="20">
        <v>8</v>
      </c>
      <c r="C13" s="16" t="e">
        <f>IF(Invulscherm!$G$32="ja",SMALL(getallen,$P13),INDEX(getallen,$P13))</f>
        <v>#NUM!</v>
      </c>
      <c r="D13" s="38" t="e">
        <f t="shared" si="0"/>
        <v>#NUM!</v>
      </c>
      <c r="E13" s="38" t="e">
        <f t="shared" si="0"/>
        <v>#NUM!</v>
      </c>
      <c r="F13" s="38" t="e">
        <f t="shared" si="0"/>
        <v>#NUM!</v>
      </c>
      <c r="G13" s="38" t="e">
        <f t="shared" si="0"/>
        <v>#NUM!</v>
      </c>
      <c r="H13" s="38" t="e">
        <f t="shared" si="0"/>
        <v>#NUM!</v>
      </c>
      <c r="I13" s="38" t="e">
        <f t="shared" si="0"/>
        <v>#NUM!</v>
      </c>
      <c r="J13" s="38" t="e">
        <f t="shared" si="0"/>
        <v>#NUM!</v>
      </c>
      <c r="K13" s="38" t="e">
        <f t="shared" si="0"/>
        <v>#NUM!</v>
      </c>
      <c r="L13" s="38" t="e">
        <f t="shared" si="0"/>
        <v>#NUM!</v>
      </c>
      <c r="M13" s="38" t="e">
        <f t="shared" si="0"/>
        <v>#NUM!</v>
      </c>
      <c r="N13" s="5"/>
      <c r="O13" s="33" t="str">
        <f t="shared" si="1"/>
        <v>NIET TONEN</v>
      </c>
      <c r="P13">
        <v>3</v>
      </c>
      <c r="R13" t="s">
        <v>38</v>
      </c>
    </row>
    <row r="14" spans="1:18" ht="17.25" customHeight="1" x14ac:dyDescent="0.2">
      <c r="B14" s="20">
        <v>7</v>
      </c>
      <c r="C14" s="16" t="e">
        <f>IF(Invulscherm!$G$32="ja",SMALL(getallen,$P14),INDEX(getallen,$P14))</f>
        <v>#NUM!</v>
      </c>
      <c r="D14" s="38" t="e">
        <f t="shared" si="0"/>
        <v>#NUM!</v>
      </c>
      <c r="E14" s="38" t="e">
        <f t="shared" si="0"/>
        <v>#NUM!</v>
      </c>
      <c r="F14" s="38" t="e">
        <f t="shared" si="0"/>
        <v>#NUM!</v>
      </c>
      <c r="G14" s="38" t="e">
        <f t="shared" si="0"/>
        <v>#NUM!</v>
      </c>
      <c r="H14" s="38" t="e">
        <f t="shared" si="0"/>
        <v>#NUM!</v>
      </c>
      <c r="I14" s="38" t="e">
        <f t="shared" si="0"/>
        <v>#NUM!</v>
      </c>
      <c r="J14" s="38" t="e">
        <f t="shared" si="0"/>
        <v>#NUM!</v>
      </c>
      <c r="K14" s="38" t="e">
        <f t="shared" si="0"/>
        <v>#NUM!</v>
      </c>
      <c r="L14" s="38" t="e">
        <f t="shared" si="0"/>
        <v>#NUM!</v>
      </c>
      <c r="M14" s="38" t="e">
        <f t="shared" si="0"/>
        <v>#NUM!</v>
      </c>
      <c r="N14" s="5"/>
      <c r="O14" s="33" t="str">
        <f t="shared" si="1"/>
        <v>NIET TONEN</v>
      </c>
      <c r="P14">
        <v>4</v>
      </c>
      <c r="R14" t="s">
        <v>40</v>
      </c>
    </row>
    <row r="15" spans="1:18" ht="17.25" customHeight="1" x14ac:dyDescent="0.2">
      <c r="B15" s="20">
        <v>6</v>
      </c>
      <c r="C15" s="16" t="e">
        <f>IF(Invulscherm!$G$32="ja",SMALL(getallen,$P15),INDEX(getallen,$P15))</f>
        <v>#NUM!</v>
      </c>
      <c r="D15" s="38" t="e">
        <f t="shared" si="0"/>
        <v>#NUM!</v>
      </c>
      <c r="E15" s="38" t="e">
        <f t="shared" si="0"/>
        <v>#NUM!</v>
      </c>
      <c r="F15" s="38" t="e">
        <f t="shared" si="0"/>
        <v>#NUM!</v>
      </c>
      <c r="G15" s="38" t="e">
        <f t="shared" si="0"/>
        <v>#NUM!</v>
      </c>
      <c r="H15" s="38" t="e">
        <f t="shared" si="0"/>
        <v>#NUM!</v>
      </c>
      <c r="I15" s="38" t="e">
        <f t="shared" si="0"/>
        <v>#NUM!</v>
      </c>
      <c r="J15" s="38" t="e">
        <f t="shared" si="0"/>
        <v>#NUM!</v>
      </c>
      <c r="K15" s="38" t="e">
        <f t="shared" si="0"/>
        <v>#NUM!</v>
      </c>
      <c r="L15" s="38" t="e">
        <f t="shared" si="0"/>
        <v>#NUM!</v>
      </c>
      <c r="M15" s="38" t="e">
        <f t="shared" si="0"/>
        <v>#NUM!</v>
      </c>
      <c r="N15" s="5"/>
      <c r="O15" s="33" t="str">
        <f t="shared" si="1"/>
        <v>NIET TONEN</v>
      </c>
      <c r="P15">
        <v>5</v>
      </c>
    </row>
    <row r="16" spans="1:18" ht="17.25" customHeight="1" x14ac:dyDescent="0.2">
      <c r="B16" s="20">
        <v>5</v>
      </c>
      <c r="C16" s="16" t="e">
        <f>IF(Invulscherm!$G$32="ja",SMALL(getallen,$P16),INDEX(getallen,$P16))</f>
        <v>#NUM!</v>
      </c>
      <c r="D16" s="38" t="e">
        <f t="shared" si="0"/>
        <v>#NUM!</v>
      </c>
      <c r="E16" s="38" t="e">
        <f t="shared" si="0"/>
        <v>#NUM!</v>
      </c>
      <c r="F16" s="38" t="e">
        <f t="shared" si="0"/>
        <v>#NUM!</v>
      </c>
      <c r="G16" s="38" t="e">
        <f t="shared" si="0"/>
        <v>#NUM!</v>
      </c>
      <c r="H16" s="38" t="e">
        <f t="shared" si="0"/>
        <v>#NUM!</v>
      </c>
      <c r="I16" s="38" t="e">
        <f t="shared" si="0"/>
        <v>#NUM!</v>
      </c>
      <c r="J16" s="38" t="e">
        <f t="shared" si="0"/>
        <v>#NUM!</v>
      </c>
      <c r="K16" s="38" t="e">
        <f t="shared" si="0"/>
        <v>#NUM!</v>
      </c>
      <c r="L16" s="38" t="e">
        <f t="shared" si="0"/>
        <v>#NUM!</v>
      </c>
      <c r="M16" s="38" t="e">
        <f t="shared" si="0"/>
        <v>#NUM!</v>
      </c>
      <c r="N16" s="5"/>
      <c r="O16" s="33" t="str">
        <f t="shared" si="1"/>
        <v>NIET TONEN</v>
      </c>
      <c r="P16">
        <v>6</v>
      </c>
    </row>
    <row r="17" spans="2:16" ht="17.25" customHeight="1" x14ac:dyDescent="0.2">
      <c r="B17" s="20">
        <v>4</v>
      </c>
      <c r="C17" s="16" t="e">
        <f>IF(Invulscherm!$G$32="ja",SMALL(getallen,$P17),INDEX(getallen,$P17))</f>
        <v>#NUM!</v>
      </c>
      <c r="D17" s="38" t="e">
        <f t="shared" si="0"/>
        <v>#NUM!</v>
      </c>
      <c r="E17" s="38" t="e">
        <f t="shared" si="0"/>
        <v>#NUM!</v>
      </c>
      <c r="F17" s="38" t="e">
        <f t="shared" si="0"/>
        <v>#NUM!</v>
      </c>
      <c r="G17" s="38" t="e">
        <f t="shared" si="0"/>
        <v>#NUM!</v>
      </c>
      <c r="H17" s="38" t="e">
        <f t="shared" si="0"/>
        <v>#NUM!</v>
      </c>
      <c r="I17" s="38" t="e">
        <f t="shared" si="0"/>
        <v>#NUM!</v>
      </c>
      <c r="J17" s="38" t="e">
        <f t="shared" si="0"/>
        <v>#NUM!</v>
      </c>
      <c r="K17" s="38" t="e">
        <f t="shared" si="0"/>
        <v>#NUM!</v>
      </c>
      <c r="L17" s="38" t="e">
        <f t="shared" si="0"/>
        <v>#NUM!</v>
      </c>
      <c r="M17" s="38" t="e">
        <f t="shared" si="0"/>
        <v>#NUM!</v>
      </c>
      <c r="N17" s="5"/>
      <c r="O17" s="33" t="str">
        <f t="shared" si="1"/>
        <v>NIET TONEN</v>
      </c>
      <c r="P17">
        <v>7</v>
      </c>
    </row>
    <row r="18" spans="2:16" ht="17.25" customHeight="1" x14ac:dyDescent="0.2">
      <c r="B18" s="20">
        <v>3</v>
      </c>
      <c r="C18" s="16" t="e">
        <f>IF(Invulscherm!$G$32="ja",SMALL(getallen,$P18),INDEX(getallen,$P18))</f>
        <v>#NUM!</v>
      </c>
      <c r="D18" s="38" t="e">
        <f t="shared" si="0"/>
        <v>#NUM!</v>
      </c>
      <c r="E18" s="38" t="e">
        <f t="shared" si="0"/>
        <v>#NUM!</v>
      </c>
      <c r="F18" s="38" t="e">
        <f t="shared" si="0"/>
        <v>#NUM!</v>
      </c>
      <c r="G18" s="38" t="e">
        <f t="shared" si="0"/>
        <v>#NUM!</v>
      </c>
      <c r="H18" s="38" t="e">
        <f t="shared" si="0"/>
        <v>#NUM!</v>
      </c>
      <c r="I18" s="38" t="e">
        <f t="shared" si="0"/>
        <v>#NUM!</v>
      </c>
      <c r="J18" s="38" t="e">
        <f t="shared" si="0"/>
        <v>#NUM!</v>
      </c>
      <c r="K18" s="38" t="e">
        <f t="shared" si="0"/>
        <v>#NUM!</v>
      </c>
      <c r="L18" s="38" t="e">
        <f t="shared" si="0"/>
        <v>#NUM!</v>
      </c>
      <c r="M18" s="38" t="e">
        <f t="shared" si="0"/>
        <v>#NUM!</v>
      </c>
      <c r="N18" s="5"/>
      <c r="O18" s="33" t="str">
        <f t="shared" si="1"/>
        <v>NIET TONEN</v>
      </c>
      <c r="P18">
        <v>8</v>
      </c>
    </row>
    <row r="19" spans="2:16" ht="17.25" customHeight="1" x14ac:dyDescent="0.2">
      <c r="B19" s="20">
        <v>2</v>
      </c>
      <c r="C19" s="16" t="e">
        <f>IF(Invulscherm!$G$32="ja",SMALL(getallen,$P19),INDEX(getallen,$P19))</f>
        <v>#NUM!</v>
      </c>
      <c r="D19" s="38" t="e">
        <f t="shared" si="0"/>
        <v>#NUM!</v>
      </c>
      <c r="E19" s="38" t="e">
        <f t="shared" si="0"/>
        <v>#NUM!</v>
      </c>
      <c r="F19" s="38" t="e">
        <f t="shared" si="0"/>
        <v>#NUM!</v>
      </c>
      <c r="G19" s="38" t="e">
        <f t="shared" si="0"/>
        <v>#NUM!</v>
      </c>
      <c r="H19" s="38" t="e">
        <f t="shared" si="0"/>
        <v>#NUM!</v>
      </c>
      <c r="I19" s="38" t="e">
        <f t="shared" si="0"/>
        <v>#NUM!</v>
      </c>
      <c r="J19" s="38" t="e">
        <f t="shared" si="0"/>
        <v>#NUM!</v>
      </c>
      <c r="K19" s="38" t="e">
        <f t="shared" si="0"/>
        <v>#NUM!</v>
      </c>
      <c r="L19" s="38" t="e">
        <f t="shared" si="0"/>
        <v>#NUM!</v>
      </c>
      <c r="M19" s="38" t="e">
        <f t="shared" si="0"/>
        <v>#NUM!</v>
      </c>
      <c r="N19" s="5"/>
      <c r="O19" s="33" t="str">
        <f t="shared" si="1"/>
        <v>NIET TONEN</v>
      </c>
      <c r="P19">
        <v>9</v>
      </c>
    </row>
    <row r="20" spans="2:16" ht="17.25" customHeight="1" x14ac:dyDescent="0.2">
      <c r="B20" s="20">
        <v>1</v>
      </c>
      <c r="C20" s="16" t="e">
        <f>IF(Invulscherm!$G$32="ja",SMALL(getallen,$P20),INDEX(getallen,$P20))</f>
        <v>#NUM!</v>
      </c>
      <c r="D20" s="38" t="e">
        <f t="shared" si="0"/>
        <v>#NUM!</v>
      </c>
      <c r="E20" s="38" t="e">
        <f t="shared" si="0"/>
        <v>#NUM!</v>
      </c>
      <c r="F20" s="38" t="e">
        <f t="shared" si="0"/>
        <v>#NUM!</v>
      </c>
      <c r="G20" s="38" t="e">
        <f t="shared" si="0"/>
        <v>#NUM!</v>
      </c>
      <c r="H20" s="38" t="e">
        <f t="shared" si="0"/>
        <v>#NUM!</v>
      </c>
      <c r="I20" s="38" t="e">
        <f t="shared" si="0"/>
        <v>#NUM!</v>
      </c>
      <c r="J20" s="38" t="e">
        <f t="shared" si="0"/>
        <v>#NUM!</v>
      </c>
      <c r="K20" s="38" t="e">
        <f t="shared" si="0"/>
        <v>#NUM!</v>
      </c>
      <c r="L20" s="38" t="e">
        <f t="shared" si="0"/>
        <v>#NUM!</v>
      </c>
      <c r="M20" s="38" t="e">
        <f t="shared" si="0"/>
        <v>#NUM!</v>
      </c>
      <c r="N20" s="5"/>
      <c r="O20" s="33" t="str">
        <f t="shared" si="1"/>
        <v>NIET TONEN</v>
      </c>
      <c r="P20">
        <v>10</v>
      </c>
    </row>
    <row r="21" spans="2:16" s="6" customFormat="1" ht="54" customHeight="1" x14ac:dyDescent="0.2">
      <c r="B21" s="40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0"/>
      <c r="O21" s="33"/>
    </row>
    <row r="22" spans="2:16" ht="12.75" hidden="1" customHeight="1" x14ac:dyDescent="0.2">
      <c r="B22" s="34">
        <f>Invulscherm!$G$12</f>
        <v>0</v>
      </c>
      <c r="C22" s="33"/>
      <c r="D22" s="34">
        <v>1</v>
      </c>
      <c r="E22" s="34">
        <v>2</v>
      </c>
      <c r="F22" s="34">
        <v>3</v>
      </c>
      <c r="G22" s="34">
        <v>4</v>
      </c>
      <c r="H22" s="34">
        <v>5</v>
      </c>
      <c r="I22" s="34">
        <v>6</v>
      </c>
      <c r="J22" s="34">
        <v>7</v>
      </c>
      <c r="K22" s="34">
        <v>8</v>
      </c>
      <c r="L22" s="34">
        <v>9</v>
      </c>
      <c r="M22" s="34">
        <v>10</v>
      </c>
      <c r="N22" s="33"/>
      <c r="O22" s="33"/>
    </row>
    <row r="23" spans="2:16" ht="12.75" hidden="1" customHeight="1" x14ac:dyDescent="0.2">
      <c r="B23" s="33"/>
      <c r="C23" s="33"/>
      <c r="D23" s="34" t="str">
        <f>IF(D22&gt;$B$22,"NIET TONEN","TONEN")</f>
        <v>NIET TONEN</v>
      </c>
      <c r="E23" s="34" t="str">
        <f t="shared" ref="E23:M23" si="2">IF(E22&gt;$B$22,"NIET TONEN","TONEN")</f>
        <v>NIET TONEN</v>
      </c>
      <c r="F23" s="34" t="str">
        <f t="shared" si="2"/>
        <v>NIET TONEN</v>
      </c>
      <c r="G23" s="34" t="str">
        <f t="shared" si="2"/>
        <v>NIET TONEN</v>
      </c>
      <c r="H23" s="34" t="str">
        <f t="shared" si="2"/>
        <v>NIET TONEN</v>
      </c>
      <c r="I23" s="34" t="str">
        <f t="shared" si="2"/>
        <v>NIET TONEN</v>
      </c>
      <c r="J23" s="34" t="str">
        <f t="shared" si="2"/>
        <v>NIET TONEN</v>
      </c>
      <c r="K23" s="34" t="str">
        <f t="shared" si="2"/>
        <v>NIET TONEN</v>
      </c>
      <c r="L23" s="34" t="str">
        <f t="shared" si="2"/>
        <v>NIET TONEN</v>
      </c>
      <c r="M23" s="34" t="str">
        <f t="shared" si="2"/>
        <v>NIET TONEN</v>
      </c>
      <c r="N23" s="33"/>
      <c r="O23" s="33"/>
    </row>
  </sheetData>
  <mergeCells count="2">
    <mergeCell ref="F2:N3"/>
    <mergeCell ref="B2:E3"/>
  </mergeCells>
  <phoneticPr fontId="3" type="noConversion"/>
  <conditionalFormatting sqref="B11:B20 C21">
    <cfRule type="expression" dxfId="3" priority="1" stopIfTrue="1">
      <formula>$O11="HIDE"</formula>
    </cfRule>
  </conditionalFormatting>
  <conditionalFormatting sqref="D22:M22">
    <cfRule type="expression" dxfId="2" priority="2" stopIfTrue="1">
      <formula>D$27="HIDE"</formula>
    </cfRule>
  </conditionalFormatting>
  <conditionalFormatting sqref="C9:M20">
    <cfRule type="expression" dxfId="1" priority="3" stopIfTrue="1">
      <formula>$O9="NIET TONEN"</formula>
    </cfRule>
    <cfRule type="expression" dxfId="0" priority="4" stopIfTrue="1">
      <formula>C$23="NIET TONEN"</formula>
    </cfRule>
  </conditionalFormatting>
  <dataValidations count="1">
    <dataValidation type="list" allowBlank="1" showInputMessage="1" showErrorMessage="1" sqref="E6">
      <formula1>bewerkingen</formula1>
    </dataValidation>
  </dataValidations>
  <printOptions horizontalCentered="1" verticalCentered="1"/>
  <pageMargins left="0.75" right="0.75" top="1" bottom="1" header="0.5" footer="0.5"/>
  <pageSetup paperSize="9" scale="5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Invulscherm</vt:lpstr>
      <vt:lpstr>Uitkomsten</vt:lpstr>
      <vt:lpstr>bewerkingen</vt:lpstr>
      <vt:lpstr>foutboodschappen</vt:lpstr>
      <vt:lpstr>getallen</vt:lpstr>
    </vt:vector>
  </TitlesOfParts>
  <Company>http://www.wimgielis.be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Rekentabel</dc:title>
  <dc:creator>Wim Gielis</dc:creator>
  <cp:lastModifiedBy>Wim Gielis</cp:lastModifiedBy>
  <cp:lastPrinted>2007-08-13T08:43:37Z</cp:lastPrinted>
  <dcterms:created xsi:type="dcterms:W3CDTF">2007-08-13T07:27:40Z</dcterms:created>
  <dcterms:modified xsi:type="dcterms:W3CDTF">2014-01-02T13:55:17Z</dcterms:modified>
</cp:coreProperties>
</file>