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Wim\Website\xlwdfiles\"/>
    </mc:Choice>
  </mc:AlternateContent>
  <bookViews>
    <workbookView xWindow="480" yWindow="90" windowWidth="12315" windowHeight="5895"/>
  </bookViews>
  <sheets>
    <sheet name="Rekening" sheetId="1" r:id="rId1"/>
  </sheets>
  <definedNames>
    <definedName name="eenheidsprijzen">Rekening!$C$9:$C$20</definedName>
    <definedName name="totaleprijzen">Rekening!$D$9:$D$20</definedName>
  </definedNames>
  <calcPr calcId="152511" concurrentCalc="0"/>
</workbook>
</file>

<file path=xl/calcChain.xml><?xml version="1.0" encoding="utf-8"?>
<calcChain xmlns="http://schemas.openxmlformats.org/spreadsheetml/2006/main">
  <c r="D5" i="1" l="1"/>
  <c r="F23" i="1"/>
  <c r="G23" i="1"/>
  <c r="H23" i="1"/>
  <c r="I23" i="1"/>
  <c r="J23" i="1"/>
  <c r="C23" i="1"/>
  <c r="L23" i="1"/>
  <c r="L10" i="1"/>
  <c r="L11" i="1"/>
  <c r="L12" i="1"/>
  <c r="L13" i="1"/>
  <c r="L14" i="1"/>
  <c r="L15" i="1"/>
  <c r="L16" i="1"/>
  <c r="L17" i="1"/>
  <c r="L18" i="1"/>
  <c r="L19" i="1"/>
  <c r="L20" i="1"/>
  <c r="L9" i="1"/>
  <c r="G27" i="1"/>
  <c r="G29" i="1"/>
  <c r="H27" i="1"/>
  <c r="H29" i="1"/>
  <c r="I27" i="1"/>
  <c r="I29" i="1"/>
  <c r="J27" i="1"/>
  <c r="J29" i="1"/>
  <c r="F27" i="1"/>
  <c r="F29" i="1"/>
  <c r="G30" i="1"/>
  <c r="H30" i="1"/>
  <c r="I30" i="1"/>
  <c r="J30" i="1"/>
  <c r="F30" i="1"/>
  <c r="L27" i="1"/>
</calcChain>
</file>

<file path=xl/sharedStrings.xml><?xml version="1.0" encoding="utf-8"?>
<sst xmlns="http://schemas.openxmlformats.org/spreadsheetml/2006/main" count="29" uniqueCount="29">
  <si>
    <t>Jupiler</t>
  </si>
  <si>
    <t>Witte wijn</t>
  </si>
  <si>
    <t>Porto rood</t>
  </si>
  <si>
    <t>Orange</t>
  </si>
  <si>
    <t>Coca cola</t>
  </si>
  <si>
    <t>Nestea</t>
  </si>
  <si>
    <t>Thee natuur</t>
  </si>
  <si>
    <t>Chaudfontaine plat</t>
  </si>
  <si>
    <t>Rode wijn</t>
  </si>
  <si>
    <t>Joris</t>
  </si>
  <si>
    <t>Stijn</t>
  </si>
  <si>
    <t>Tine</t>
  </si>
  <si>
    <t>Wim</t>
  </si>
  <si>
    <t>Sofie</t>
  </si>
  <si>
    <t>Voorschot</t>
  </si>
  <si>
    <t>Kosten</t>
  </si>
  <si>
    <t>aantal</t>
  </si>
  <si>
    <t>Extra spel bowling</t>
  </si>
  <si>
    <t>Fooi</t>
  </si>
  <si>
    <t>CONTROLE</t>
  </si>
  <si>
    <t>Eindafrekening</t>
  </si>
  <si>
    <t>Afgerond tot op</t>
  </si>
  <si>
    <t>eenheidsprijs</t>
  </si>
  <si>
    <t>totale prijs</t>
  </si>
  <si>
    <t>REKENING</t>
  </si>
  <si>
    <t>Bowling Stones</t>
  </si>
  <si>
    <t>Wim Gielis</t>
  </si>
  <si>
    <t>Aantal personen</t>
  </si>
  <si>
    <t>Steengrill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</si>
</sst>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0" formatCode="_-* #,##0.00\ &quot;€&quot;_-;\-* #,##0.00\ &quot;€&quot;_-;_-* &quot;-&quot;??\ &quot;€&quot;_-;_-@_-"/>
    <numFmt numFmtId="172" formatCode="_-* #,##0.00\ &quot;€&quot;_-;* #,##0.00\ &quot;€&quot;_-;_-* &quot;-&quot;??\ &quot;€&quot;_-;_-@_-"/>
    <numFmt numFmtId="173" formatCode="ddd\ d\ mmmm\ yyyy"/>
    <numFmt numFmtId="174" formatCode="d/mm/yy;@"/>
  </numFmts>
  <fonts count="6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sz val="16"/>
      <name val="Arial"/>
      <family val="2"/>
    </font>
    <font>
      <u/>
      <sz val="10"/>
      <color indexed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170" fontId="1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</cellStyleXfs>
  <cellXfs count="16">
    <xf numFmtId="0" fontId="0" fillId="0" borderId="0" xfId="0"/>
    <xf numFmtId="170" fontId="0" fillId="2" borderId="0" xfId="1" applyFont="1" applyFill="1"/>
    <xf numFmtId="0" fontId="0" fillId="2" borderId="0" xfId="0" applyFill="1" applyAlignment="1">
      <alignment horizontal="center"/>
    </xf>
    <xf numFmtId="0" fontId="2" fillId="2" borderId="0" xfId="0" applyFont="1" applyFill="1" applyAlignment="1">
      <alignment horizontal="center"/>
    </xf>
    <xf numFmtId="174" fontId="0" fillId="0" borderId="0" xfId="0" applyNumberFormat="1" applyFill="1" applyBorder="1" applyAlignment="1">
      <alignment horizontal="left"/>
    </xf>
    <xf numFmtId="0" fontId="5" fillId="0" borderId="0" xfId="2" applyFill="1" applyBorder="1" applyAlignment="1" applyProtection="1"/>
    <xf numFmtId="0" fontId="0" fillId="0" borderId="0" xfId="0" applyFill="1"/>
    <xf numFmtId="0" fontId="4" fillId="0" borderId="0" xfId="0" applyFont="1" applyFill="1"/>
    <xf numFmtId="173" fontId="0" fillId="0" borderId="0" xfId="0" applyNumberFormat="1" applyFill="1" applyAlignment="1">
      <alignment horizontal="left"/>
    </xf>
    <xf numFmtId="0" fontId="0" fillId="0" borderId="0" xfId="0" applyFill="1" applyAlignment="1">
      <alignment horizontal="center"/>
    </xf>
    <xf numFmtId="0" fontId="2" fillId="0" borderId="0" xfId="0" applyFont="1" applyFill="1"/>
    <xf numFmtId="170" fontId="0" fillId="0" borderId="0" xfId="1" applyFont="1" applyFill="1" applyAlignment="1">
      <alignment horizontal="center"/>
    </xf>
    <xf numFmtId="170" fontId="0" fillId="0" borderId="0" xfId="1" applyFont="1" applyFill="1"/>
    <xf numFmtId="170" fontId="0" fillId="0" borderId="0" xfId="0" applyNumberFormat="1" applyFill="1"/>
    <xf numFmtId="172" fontId="2" fillId="0" borderId="0" xfId="1" applyNumberFormat="1" applyFont="1" applyFill="1"/>
    <xf numFmtId="172" fontId="2" fillId="0" borderId="0" xfId="1" applyNumberFormat="1" applyFont="1" applyFill="1" applyAlignment="1">
      <alignment horizontal="center"/>
    </xf>
  </cellXfs>
  <cellStyles count="3">
    <cellStyle name="Euro" xfId="1"/>
    <cellStyle name="Hyperlink" xfId="2" builtinId="8"/>
    <cellStyle name="Normal" xfId="0" builtinId="0"/>
  </cellStyles>
  <dxfs count="1">
    <dxf>
      <font>
        <b/>
        <i val="0"/>
        <condense val="0"/>
        <extend val="0"/>
        <color indexed="9"/>
      </font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showGridLines="0" showZeros="0" tabSelected="1" topLeftCell="B2" workbookViewId="0">
      <selection activeCell="B2" sqref="B2"/>
    </sheetView>
  </sheetViews>
  <sheetFormatPr defaultColWidth="0" defaultRowHeight="12.75" zeroHeight="1" x14ac:dyDescent="0.2"/>
  <cols>
    <col min="1" max="1" width="11.5703125" hidden="1" customWidth="1"/>
    <col min="2" max="2" width="18" style="6" bestFit="1" customWidth="1"/>
    <col min="3" max="3" width="15" style="6" customWidth="1"/>
    <col min="4" max="4" width="13" style="6" customWidth="1"/>
    <col min="5" max="5" width="8.28515625" style="6" customWidth="1"/>
    <col min="6" max="7" width="9.28515625" bestFit="1" customWidth="1"/>
    <col min="8" max="10" width="8.28515625" bestFit="1" customWidth="1"/>
    <col min="11" max="11" width="4.85546875" style="6" customWidth="1"/>
    <col min="12" max="12" width="11" style="6" bestFit="1" customWidth="1"/>
  </cols>
  <sheetData>
    <row r="1" spans="2:12" ht="55.5" hidden="1" customHeight="1" x14ac:dyDescent="0.2">
      <c r="K1"/>
      <c r="L1"/>
    </row>
    <row r="2" spans="2:12" ht="20.25" x14ac:dyDescent="0.3">
      <c r="B2" s="7" t="s">
        <v>24</v>
      </c>
      <c r="F2" s="6"/>
      <c r="G2" s="6"/>
      <c r="H2" s="6"/>
      <c r="I2" s="6"/>
      <c r="J2" s="6"/>
    </row>
    <row r="3" spans="2:12" x14ac:dyDescent="0.2">
      <c r="B3" s="6" t="s">
        <v>25</v>
      </c>
      <c r="D3" s="6" t="s">
        <v>26</v>
      </c>
      <c r="F3" s="6"/>
      <c r="G3" s="6"/>
      <c r="H3" s="6"/>
      <c r="I3" s="6"/>
      <c r="J3" s="6"/>
    </row>
    <row r="4" spans="2:12" x14ac:dyDescent="0.2">
      <c r="B4" s="8">
        <v>39322</v>
      </c>
      <c r="D4" s="4">
        <v>39326</v>
      </c>
      <c r="F4" s="6"/>
      <c r="G4" s="6"/>
      <c r="H4" s="6"/>
      <c r="I4" s="6"/>
      <c r="J4" s="6"/>
    </row>
    <row r="5" spans="2:12" x14ac:dyDescent="0.2">
      <c r="B5" s="8"/>
      <c r="D5" s="5" t="str">
        <f>HYPERLINK("http://www.wimgielis.be","Website")</f>
        <v>Website</v>
      </c>
      <c r="F5" s="6"/>
      <c r="G5" s="6"/>
      <c r="H5" s="6"/>
      <c r="I5" s="6"/>
      <c r="J5" s="6"/>
    </row>
    <row r="6" spans="2:12" x14ac:dyDescent="0.2">
      <c r="B6" s="6" t="s">
        <v>27</v>
      </c>
      <c r="C6" s="9">
        <v>5</v>
      </c>
      <c r="F6" s="6"/>
      <c r="G6" s="6"/>
      <c r="H6" s="6"/>
      <c r="I6" s="6"/>
      <c r="J6" s="6"/>
    </row>
    <row r="7" spans="2:12" x14ac:dyDescent="0.2">
      <c r="F7" s="6"/>
      <c r="G7" s="6"/>
      <c r="H7" s="6"/>
      <c r="I7" s="6"/>
      <c r="J7" s="6"/>
    </row>
    <row r="8" spans="2:12" x14ac:dyDescent="0.2">
      <c r="C8" s="10" t="s">
        <v>22</v>
      </c>
      <c r="D8" s="10" t="s">
        <v>23</v>
      </c>
      <c r="E8" s="10" t="s">
        <v>16</v>
      </c>
      <c r="F8" s="3" t="s">
        <v>9</v>
      </c>
      <c r="G8" s="3" t="s">
        <v>10</v>
      </c>
      <c r="H8" s="3" t="s">
        <v>11</v>
      </c>
      <c r="I8" s="3" t="s">
        <v>12</v>
      </c>
      <c r="J8" s="3" t="s">
        <v>13</v>
      </c>
      <c r="L8" s="9" t="s">
        <v>19</v>
      </c>
    </row>
    <row r="9" spans="2:12" ht="18" customHeight="1" x14ac:dyDescent="0.2">
      <c r="B9" s="6" t="s">
        <v>0</v>
      </c>
      <c r="C9" s="11">
        <v>1.6</v>
      </c>
      <c r="D9" s="11"/>
      <c r="E9" s="9">
        <v>5</v>
      </c>
      <c r="F9" s="9"/>
      <c r="G9" s="9">
        <v>3</v>
      </c>
      <c r="H9" s="9"/>
      <c r="I9" s="9"/>
      <c r="J9" s="9">
        <v>2</v>
      </c>
      <c r="L9" s="9">
        <f t="shared" ref="L9:L20" si="0">IF(D9&lt;&gt;"",0,SUM(F9:J9)-E9)</f>
        <v>0</v>
      </c>
    </row>
    <row r="10" spans="2:12" ht="18" customHeight="1" x14ac:dyDescent="0.2">
      <c r="B10" s="6" t="s">
        <v>1</v>
      </c>
      <c r="C10" s="11">
        <v>2.5</v>
      </c>
      <c r="D10" s="11"/>
      <c r="E10" s="9">
        <v>1</v>
      </c>
      <c r="F10" s="9"/>
      <c r="G10" s="9"/>
      <c r="H10" s="9">
        <v>1</v>
      </c>
      <c r="I10" s="9"/>
      <c r="J10" s="9"/>
      <c r="L10" s="9">
        <f t="shared" si="0"/>
        <v>0</v>
      </c>
    </row>
    <row r="11" spans="2:12" ht="18" customHeight="1" x14ac:dyDescent="0.2">
      <c r="B11" s="6" t="s">
        <v>2</v>
      </c>
      <c r="C11" s="11">
        <v>2.6</v>
      </c>
      <c r="D11" s="11"/>
      <c r="E11" s="9">
        <v>1</v>
      </c>
      <c r="F11" s="9">
        <v>1</v>
      </c>
      <c r="G11" s="9"/>
      <c r="H11" s="9"/>
      <c r="I11" s="9"/>
      <c r="J11" s="9"/>
      <c r="L11" s="9">
        <f t="shared" si="0"/>
        <v>0</v>
      </c>
    </row>
    <row r="12" spans="2:12" ht="18" customHeight="1" x14ac:dyDescent="0.2">
      <c r="B12" s="6" t="s">
        <v>3</v>
      </c>
      <c r="C12" s="11">
        <v>1.7</v>
      </c>
      <c r="D12" s="11"/>
      <c r="E12" s="9">
        <v>1</v>
      </c>
      <c r="F12" s="9">
        <v>1</v>
      </c>
      <c r="G12" s="9"/>
      <c r="H12" s="9"/>
      <c r="I12" s="9"/>
      <c r="J12" s="9"/>
      <c r="L12" s="9">
        <f t="shared" si="0"/>
        <v>0</v>
      </c>
    </row>
    <row r="13" spans="2:12" ht="18" customHeight="1" x14ac:dyDescent="0.2">
      <c r="B13" s="6" t="s">
        <v>4</v>
      </c>
      <c r="C13" s="11">
        <v>1.5</v>
      </c>
      <c r="D13" s="11"/>
      <c r="E13" s="9">
        <v>2</v>
      </c>
      <c r="F13" s="9"/>
      <c r="G13" s="9"/>
      <c r="H13" s="9"/>
      <c r="I13" s="9">
        <v>2</v>
      </c>
      <c r="J13" s="9"/>
      <c r="L13" s="9">
        <f t="shared" si="0"/>
        <v>0</v>
      </c>
    </row>
    <row r="14" spans="2:12" ht="18" customHeight="1" x14ac:dyDescent="0.2">
      <c r="B14" s="6" t="s">
        <v>5</v>
      </c>
      <c r="C14" s="11">
        <v>1.5</v>
      </c>
      <c r="D14" s="11"/>
      <c r="E14" s="9">
        <v>1</v>
      </c>
      <c r="F14" s="9"/>
      <c r="G14" s="9"/>
      <c r="H14" s="9"/>
      <c r="I14" s="9"/>
      <c r="J14" s="9">
        <v>1</v>
      </c>
      <c r="L14" s="9">
        <f t="shared" si="0"/>
        <v>0</v>
      </c>
    </row>
    <row r="15" spans="2:12" ht="18" customHeight="1" x14ac:dyDescent="0.2">
      <c r="B15" s="6" t="s">
        <v>6</v>
      </c>
      <c r="C15" s="11">
        <v>1.7</v>
      </c>
      <c r="D15" s="11"/>
      <c r="E15" s="9">
        <v>1</v>
      </c>
      <c r="F15" s="9"/>
      <c r="G15" s="9"/>
      <c r="H15" s="9"/>
      <c r="I15" s="9"/>
      <c r="J15" s="9">
        <v>1</v>
      </c>
      <c r="L15" s="9">
        <f t="shared" si="0"/>
        <v>0</v>
      </c>
    </row>
    <row r="16" spans="2:12" ht="18" customHeight="1" x14ac:dyDescent="0.2">
      <c r="B16" s="6" t="s">
        <v>28</v>
      </c>
      <c r="C16" s="11">
        <v>24</v>
      </c>
      <c r="D16" s="11"/>
      <c r="E16" s="9">
        <v>5</v>
      </c>
      <c r="F16" s="9">
        <v>1</v>
      </c>
      <c r="G16" s="9">
        <v>1</v>
      </c>
      <c r="H16" s="9">
        <v>1</v>
      </c>
      <c r="I16" s="9">
        <v>1</v>
      </c>
      <c r="J16" s="9">
        <v>1</v>
      </c>
      <c r="L16" s="9">
        <f t="shared" si="0"/>
        <v>0</v>
      </c>
    </row>
    <row r="17" spans="2:12" ht="18" customHeight="1" x14ac:dyDescent="0.2">
      <c r="B17" s="6" t="s">
        <v>7</v>
      </c>
      <c r="C17" s="11">
        <v>1.7</v>
      </c>
      <c r="D17" s="11"/>
      <c r="E17" s="9">
        <v>1</v>
      </c>
      <c r="F17" s="9">
        <v>1</v>
      </c>
      <c r="G17" s="9"/>
      <c r="H17" s="9"/>
      <c r="I17" s="9"/>
      <c r="J17" s="9"/>
      <c r="L17" s="9">
        <f t="shared" si="0"/>
        <v>0</v>
      </c>
    </row>
    <row r="18" spans="2:12" ht="18" customHeight="1" x14ac:dyDescent="0.2">
      <c r="B18" s="6" t="s">
        <v>8</v>
      </c>
      <c r="C18" s="11">
        <v>2.5</v>
      </c>
      <c r="D18" s="11"/>
      <c r="E18" s="9">
        <v>1</v>
      </c>
      <c r="F18" s="9"/>
      <c r="G18" s="9"/>
      <c r="H18" s="9">
        <v>1</v>
      </c>
      <c r="I18" s="9"/>
      <c r="J18" s="9"/>
      <c r="L18" s="9">
        <f t="shared" si="0"/>
        <v>0</v>
      </c>
    </row>
    <row r="19" spans="2:12" ht="18" customHeight="1" x14ac:dyDescent="0.2">
      <c r="B19" s="6" t="s">
        <v>17</v>
      </c>
      <c r="C19" s="11">
        <v>6</v>
      </c>
      <c r="D19" s="11"/>
      <c r="E19" s="9">
        <v>4</v>
      </c>
      <c r="F19" s="9">
        <v>1</v>
      </c>
      <c r="G19" s="9">
        <v>1</v>
      </c>
      <c r="H19" s="9">
        <v>1</v>
      </c>
      <c r="I19" s="9">
        <v>1</v>
      </c>
      <c r="J19" s="9"/>
      <c r="L19" s="9">
        <f t="shared" si="0"/>
        <v>0</v>
      </c>
    </row>
    <row r="20" spans="2:12" ht="18" customHeight="1" x14ac:dyDescent="0.2">
      <c r="B20" s="6" t="s">
        <v>18</v>
      </c>
      <c r="C20" s="11"/>
      <c r="D20" s="11">
        <v>5.8</v>
      </c>
      <c r="E20" s="9"/>
      <c r="F20" s="9"/>
      <c r="G20" s="9"/>
      <c r="H20" s="9"/>
      <c r="I20" s="9"/>
      <c r="J20" s="9"/>
      <c r="L20" s="9">
        <f t="shared" si="0"/>
        <v>0</v>
      </c>
    </row>
    <row r="21" spans="2:12" x14ac:dyDescent="0.2">
      <c r="C21" s="12"/>
      <c r="D21" s="12"/>
      <c r="F21" s="9"/>
      <c r="G21" s="9"/>
      <c r="H21" s="9"/>
      <c r="I21" s="9"/>
      <c r="J21" s="9"/>
      <c r="L21" s="9"/>
    </row>
    <row r="22" spans="2:12" x14ac:dyDescent="0.2">
      <c r="F22" s="6"/>
      <c r="G22" s="6"/>
      <c r="H22" s="6"/>
      <c r="I22" s="6"/>
      <c r="J22" s="6"/>
    </row>
    <row r="23" spans="2:12" x14ac:dyDescent="0.2">
      <c r="B23" s="6" t="s">
        <v>15</v>
      </c>
      <c r="C23" s="12">
        <f>SUM(F23:J23)</f>
        <v>175</v>
      </c>
      <c r="D23" s="12"/>
      <c r="F23" s="12">
        <f>SUMPRODUCT(eenheidsprijzen,F$9:F$20)+SUM(totaleprijzen)/$C$6</f>
        <v>37.159999999999997</v>
      </c>
      <c r="G23" s="12">
        <f>SUMPRODUCT(eenheidsprijzen,G$9:G$20)+SUM(totaleprijzen)/$C$6</f>
        <v>35.959999999999994</v>
      </c>
      <c r="H23" s="12">
        <f>SUMPRODUCT(eenheidsprijzen,H$9:H$20)+SUM(totaleprijzen)/$C$6</f>
        <v>36.159999999999997</v>
      </c>
      <c r="I23" s="12">
        <f>SUMPRODUCT(eenheidsprijzen,I$9:I$20)+SUM(totaleprijzen)/$C$6</f>
        <v>34.159999999999997</v>
      </c>
      <c r="J23" s="12">
        <f>SUMPRODUCT(eenheidsprijzen,J$9:J$20)+SUM(totaleprijzen)/$C$6</f>
        <v>31.56</v>
      </c>
      <c r="L23" s="13">
        <f>C23-(SUMPRODUCT(E9:E20,eenheidsprijzen)+SUM(totaleprijzen))</f>
        <v>0</v>
      </c>
    </row>
    <row r="24" spans="2:12" x14ac:dyDescent="0.2">
      <c r="F24" s="12"/>
      <c r="G24" s="12"/>
      <c r="H24" s="12"/>
      <c r="I24" s="12"/>
      <c r="J24" s="12"/>
    </row>
    <row r="25" spans="2:12" x14ac:dyDescent="0.2">
      <c r="B25" s="6" t="s">
        <v>14</v>
      </c>
      <c r="F25" s="12">
        <v>100</v>
      </c>
      <c r="G25" s="12">
        <v>50</v>
      </c>
      <c r="H25" s="12">
        <v>0</v>
      </c>
      <c r="I25" s="12">
        <v>25</v>
      </c>
      <c r="J25" s="12">
        <v>0</v>
      </c>
    </row>
    <row r="26" spans="2:12" x14ac:dyDescent="0.2">
      <c r="F26" s="6"/>
      <c r="G26" s="6"/>
      <c r="H26" s="6"/>
      <c r="I26" s="6"/>
      <c r="J26" s="6"/>
    </row>
    <row r="27" spans="2:12" x14ac:dyDescent="0.2">
      <c r="B27" s="10" t="s">
        <v>20</v>
      </c>
      <c r="F27" s="14">
        <f>F23-F25</f>
        <v>-62.84</v>
      </c>
      <c r="G27" s="14">
        <f>G23-G25</f>
        <v>-14.040000000000006</v>
      </c>
      <c r="H27" s="14">
        <f>H23-H25</f>
        <v>36.159999999999997</v>
      </c>
      <c r="I27" s="14">
        <f>I23-I25</f>
        <v>9.1599999999999966</v>
      </c>
      <c r="J27" s="14">
        <f>J23-J25</f>
        <v>31.56</v>
      </c>
      <c r="L27" s="13">
        <f>SUM(F27:J27)</f>
        <v>0</v>
      </c>
    </row>
    <row r="28" spans="2:12" x14ac:dyDescent="0.2">
      <c r="F28" s="6"/>
      <c r="G28" s="6"/>
      <c r="H28" s="6"/>
      <c r="I28" s="6"/>
      <c r="J28" s="6"/>
    </row>
    <row r="29" spans="2:12" x14ac:dyDescent="0.2">
      <c r="B29" s="6" t="s">
        <v>21</v>
      </c>
      <c r="C29" s="15">
        <v>1</v>
      </c>
      <c r="F29" s="1">
        <f>ROUND(ABS(F27)/$C$29,0)*$C$29</f>
        <v>63</v>
      </c>
      <c r="G29" s="1">
        <f>ROUND(ABS(G27)/$C$29,0)*$C$29</f>
        <v>14</v>
      </c>
      <c r="H29" s="1">
        <f>ROUND(ABS(H27)/$C$29,0)*$C$29</f>
        <v>36</v>
      </c>
      <c r="I29" s="1">
        <f>ROUND(ABS(I27)/$C$29,0)*$C$29</f>
        <v>9</v>
      </c>
      <c r="J29" s="1">
        <f>ROUND(ABS(J27)/$C$29,0)*$C$29</f>
        <v>32</v>
      </c>
    </row>
    <row r="30" spans="2:12" x14ac:dyDescent="0.2">
      <c r="F30" s="2" t="str">
        <f>IF(F27&gt;0,"betalen",IF(F27&lt;0,"ontvangen",""))</f>
        <v>ontvangen</v>
      </c>
      <c r="G30" s="2" t="str">
        <f>IF(G27&gt;0,"betalen",IF(G27&lt;0,"ontvangen",""))</f>
        <v>ontvangen</v>
      </c>
      <c r="H30" s="2" t="str">
        <f>IF(H27&gt;0,"betalen",IF(H27&lt;0,"ontvangen",""))</f>
        <v>betalen</v>
      </c>
      <c r="I30" s="2" t="str">
        <f>IF(I27&gt;0,"betalen",IF(I27&lt;0,"ontvangen",""))</f>
        <v>betalen</v>
      </c>
      <c r="J30" s="2" t="str">
        <f>IF(J27&gt;0,"betalen",IF(J27&lt;0,"ontvangen",""))</f>
        <v>betalen</v>
      </c>
    </row>
    <row r="31" spans="2:12" hidden="1" x14ac:dyDescent="0.2"/>
    <row r="32" spans="2:12" hidden="1" x14ac:dyDescent="0.2">
      <c r="F32" s="6"/>
      <c r="G32" s="6"/>
      <c r="H32" s="6"/>
      <c r="I32" s="6"/>
      <c r="J32" s="6"/>
    </row>
  </sheetData>
  <phoneticPr fontId="3" type="noConversion"/>
  <conditionalFormatting sqref="L9:L21">
    <cfRule type="cellIs" dxfId="0" priority="1" stopIfTrue="1" operator="notEqual">
      <formula>0</formula>
    </cfRule>
  </conditionalFormatting>
  <dataValidations count="2">
    <dataValidation type="decimal" operator="lessThanOrEqual" allowBlank="1" showErrorMessage="1" errorTitle="Foutieve invoer" error="Dit aantal is groter dan het aantal personen." sqref="E10:E19">
      <formula1>E7</formula1>
    </dataValidation>
    <dataValidation type="decimal" operator="lessThanOrEqual" allowBlank="1" showErrorMessage="1" errorTitle="Foutieve invoer" error="Dit aantal is groter dan het aantal personen." sqref="E9">
      <formula1>C6</formula1>
    </dataValidation>
  </dataValidations>
  <pageMargins left="0.75" right="0.75" top="1" bottom="1" header="0.5" footer="0.5"/>
  <pageSetup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Rekening</vt:lpstr>
      <vt:lpstr>eenheidsprijzen</vt:lpstr>
      <vt:lpstr>totaleprijzen</vt:lpstr>
    </vt:vector>
  </TitlesOfParts>
  <Company>http://www.wimgielis.be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Een rekening terugbetalen</dc:title>
  <dc:creator>Wim Gielis</dc:creator>
  <cp:lastModifiedBy>Wim Gielis</cp:lastModifiedBy>
  <dcterms:created xsi:type="dcterms:W3CDTF">2007-08-29T11:45:34Z</dcterms:created>
  <dcterms:modified xsi:type="dcterms:W3CDTF">2014-01-02T13:48:05Z</dcterms:modified>
</cp:coreProperties>
</file>