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-15" yWindow="-15" windowWidth="11970" windowHeight="3285" activeTab="5"/>
  </bookViews>
  <sheets>
    <sheet name="Lang" sheetId="6" r:id="rId1"/>
    <sheet name="L-Afdruk" sheetId="5" r:id="rId2"/>
    <sheet name="Kort" sheetId="1" r:id="rId3"/>
    <sheet name="K-Afdruk" sheetId="7" r:id="rId4"/>
    <sheet name="Cijfers" sheetId="9" r:id="rId5"/>
    <sheet name="Blad1" sheetId="8" r:id="rId6"/>
  </sheets>
  <definedNames>
    <definedName name="_xlnm._FilterDatabase" localSheetId="3" hidden="1">'K-Afdruk'!$A$1:$H$150</definedName>
    <definedName name="_xlnm._FilterDatabase" localSheetId="2" hidden="1">Kort!$A$1:$R$152</definedName>
    <definedName name="_xlnm._FilterDatabase" localSheetId="1" hidden="1">'L-Afdruk'!$A$1:$H$89</definedName>
    <definedName name="_xlnm._FilterDatabase" localSheetId="0" hidden="1">Lang!$A$2:$Q$2</definedName>
    <definedName name="_xlnm.Print_Area" localSheetId="3">'K-Afdruk'!$A$18:$H$168</definedName>
    <definedName name="_xlnm.Print_Area" localSheetId="1">'L-Afdruk'!$C$91:$C$111</definedName>
    <definedName name="TABLE" localSheetId="5">Blad1!#REF!</definedName>
    <definedName name="TABLE_2" localSheetId="5">Blad1!#REF!</definedName>
    <definedName name="TABLE_3" localSheetId="5">Blad1!#REF!</definedName>
  </definedNames>
  <calcPr calcId="152511" concurrentCalc="0"/>
</workbook>
</file>

<file path=xl/calcChain.xml><?xml version="1.0" encoding="utf-8"?>
<calcChain xmlns="http://schemas.openxmlformats.org/spreadsheetml/2006/main">
  <c r="F10" i="9" l="1"/>
  <c r="F3" i="9"/>
  <c r="F5" i="9"/>
  <c r="L2" i="9"/>
  <c r="L3" i="9"/>
  <c r="F4" i="9"/>
  <c r="F11" i="9"/>
  <c r="F18" i="9"/>
  <c r="F12" i="9"/>
  <c r="C3" i="9"/>
  <c r="C7" i="9"/>
  <c r="C10" i="9"/>
  <c r="C14" i="9"/>
  <c r="C6" i="9"/>
  <c r="C13" i="9"/>
  <c r="C20" i="9"/>
  <c r="C4" i="9"/>
  <c r="C18" i="9"/>
  <c r="C11" i="9"/>
  <c r="I1" i="6"/>
  <c r="I3" i="9"/>
  <c r="L1" i="6"/>
  <c r="I4" i="9"/>
  <c r="L1" i="1"/>
  <c r="I11" i="9"/>
  <c r="I12" i="9"/>
  <c r="I1" i="1"/>
  <c r="I10" i="9"/>
  <c r="I17" i="9"/>
  <c r="B155" i="7"/>
  <c r="B154" i="7"/>
  <c r="C91" i="5"/>
  <c r="I18" i="9"/>
  <c r="I19" i="9"/>
  <c r="I5" i="9"/>
  <c r="C5" i="9"/>
  <c r="C12" i="9"/>
  <c r="C17" i="9"/>
  <c r="F17" i="9"/>
  <c r="F19" i="9"/>
  <c r="C19" i="9"/>
  <c r="C21" i="9"/>
</calcChain>
</file>

<file path=xl/sharedStrings.xml><?xml version="1.0" encoding="utf-8"?>
<sst xmlns="http://schemas.openxmlformats.org/spreadsheetml/2006/main" count="3003" uniqueCount="984">
  <si>
    <t>Engelstalige titel</t>
  </si>
  <si>
    <t>Nederlandse titel</t>
  </si>
  <si>
    <t>Jaar</t>
  </si>
  <si>
    <t>Hoofdpersonage</t>
  </si>
  <si>
    <t>Nr.</t>
  </si>
  <si>
    <t>A.B.C. Murders, The</t>
  </si>
  <si>
    <t>After the Funeral</t>
  </si>
  <si>
    <t>At Bertram's Hotel</t>
  </si>
  <si>
    <t>Big Four, The</t>
  </si>
  <si>
    <t>Body in the Library, The</t>
  </si>
  <si>
    <t>By the Pricking of My Thumbs</t>
  </si>
  <si>
    <t>Cards on the Table</t>
  </si>
  <si>
    <t>Caribbean Mystery, A</t>
  </si>
  <si>
    <t>Cat Among the Pigeons</t>
  </si>
  <si>
    <t>Clocks, The</t>
  </si>
  <si>
    <t>Crooked House</t>
  </si>
  <si>
    <t>Curtain</t>
  </si>
  <si>
    <t>Dead Man's Folly</t>
  </si>
  <si>
    <t>Death on the Nile</t>
  </si>
  <si>
    <t>Destination Unknown</t>
  </si>
  <si>
    <t>Double Sin and Other Stories</t>
  </si>
  <si>
    <t>Elephants Can Remember</t>
  </si>
  <si>
    <t>Endless Night</t>
  </si>
  <si>
    <t>Evil Under the Sun</t>
  </si>
  <si>
    <t>Five Little Pigs</t>
  </si>
  <si>
    <t>4.50 from Paddington</t>
  </si>
  <si>
    <t>Golden Ball and Other Stories, The</t>
  </si>
  <si>
    <t>Harlequin Tea Set and Other Stories, The</t>
  </si>
  <si>
    <t>Hallowe'en Party</t>
  </si>
  <si>
    <t>Hickory Dickory Dock</t>
  </si>
  <si>
    <t>Hollow, The</t>
  </si>
  <si>
    <t>Hound of Death and Other Stories, The</t>
  </si>
  <si>
    <t>Labours of Hercules, The</t>
  </si>
  <si>
    <t>Lord Edgware Dies</t>
  </si>
  <si>
    <t>Man in the Brown Suit, The</t>
  </si>
  <si>
    <t>Mirror Crack'd from Side to Side, The</t>
  </si>
  <si>
    <t>Moving Finger, The</t>
  </si>
  <si>
    <t>Miss Marple's Final Cases and Two Other Stories</t>
  </si>
  <si>
    <t>Mrs. McGinty's Dead</t>
  </si>
  <si>
    <t>Murder at the Vicarage, The</t>
  </si>
  <si>
    <t>Murder in Mesopotamia</t>
  </si>
  <si>
    <t>Murder in the Mews</t>
  </si>
  <si>
    <t>Murder Is Announced, A</t>
  </si>
  <si>
    <t>Murder of Roger Ackroyd, The</t>
  </si>
  <si>
    <t>Murder on the Orient Express</t>
  </si>
  <si>
    <t>Mysterious Affair at Styles, The</t>
  </si>
  <si>
    <t>Mysterious Mr. Quin, The</t>
  </si>
  <si>
    <t>Mystery of the Blue Train, The</t>
  </si>
  <si>
    <t>Nemesis</t>
  </si>
  <si>
    <t>N or M?</t>
  </si>
  <si>
    <t>Ordeal By Innocence</t>
  </si>
  <si>
    <t>Pale Horse, The</t>
  </si>
  <si>
    <t>Partners in Crime</t>
  </si>
  <si>
    <t>Peril at End House</t>
  </si>
  <si>
    <t>Pocket Full of Rye, A</t>
  </si>
  <si>
    <t>Poirot Investigates</t>
  </si>
  <si>
    <t>Poirot's Early Cases</t>
  </si>
  <si>
    <t>Postern of Fate</t>
  </si>
  <si>
    <t>Sad Cypress</t>
  </si>
  <si>
    <t>Secret Adversary, The</t>
  </si>
  <si>
    <t>Secret of Chimneys, The</t>
  </si>
  <si>
    <t>Seven Dials Mystery, The</t>
  </si>
  <si>
    <t>Sittaford Mystery, The</t>
  </si>
  <si>
    <t>Sleeping Murder</t>
  </si>
  <si>
    <t>Sparkling Cyanide</t>
  </si>
  <si>
    <t>Taken at the Flood</t>
  </si>
  <si>
    <t>They Came to Baghdad</t>
  </si>
  <si>
    <t>Third Girl</t>
  </si>
  <si>
    <t>Three Blind Mice and Other Stories</t>
  </si>
  <si>
    <t>Towards Zero</t>
  </si>
  <si>
    <t>Under Dog and Other Stories, The</t>
  </si>
  <si>
    <t>While the Light Lasts and Other Stories</t>
  </si>
  <si>
    <t>Why Didn't They Ask Evans?</t>
  </si>
  <si>
    <t>Witness for the Prosecution and Other Stories</t>
  </si>
  <si>
    <t>Volgnr.</t>
  </si>
  <si>
    <t>Hercule Poirot</t>
  </si>
  <si>
    <t>Miss Jane Marple</t>
  </si>
  <si>
    <t>Vergif</t>
  </si>
  <si>
    <t>Middel 1</t>
  </si>
  <si>
    <t>Middel 2</t>
  </si>
  <si>
    <t>Schot</t>
  </si>
  <si>
    <t>Neersteken</t>
  </si>
  <si>
    <t>Middel 3</t>
  </si>
  <si>
    <t>Neerslaan</t>
  </si>
  <si>
    <t>Wurging</t>
  </si>
  <si>
    <t>Middel 4</t>
  </si>
  <si>
    <t>Vallen/geduwd</t>
  </si>
  <si>
    <t>Verdrinking</t>
  </si>
  <si>
    <t>Electrocutie</t>
  </si>
  <si>
    <t>Keel overgesneden</t>
  </si>
  <si>
    <t>Middel 5</t>
  </si>
  <si>
    <t>"Hit and Run"</t>
  </si>
  <si>
    <t>Verbranding</t>
  </si>
  <si>
    <t>Verstikking</t>
  </si>
  <si>
    <t>Avontuur met een kerstpudding</t>
  </si>
  <si>
    <t>De geheime tegenstander</t>
  </si>
  <si>
    <t>De geheimzinnige Mr. Quin</t>
  </si>
  <si>
    <t>De grote vier</t>
  </si>
  <si>
    <t>De laagte</t>
  </si>
  <si>
    <t>De moord op Roger Ackroyd</t>
  </si>
  <si>
    <t>De pop in de schoorsteen</t>
  </si>
  <si>
    <t>De spiegel barstte</t>
  </si>
  <si>
    <t>De zaak Styles</t>
  </si>
  <si>
    <t>De zeven wijzerplaten</t>
  </si>
  <si>
    <t>Drama in drie bedrijven</t>
  </si>
  <si>
    <t>Dubbele zonde</t>
  </si>
  <si>
    <t>Een handvol rogge</t>
  </si>
  <si>
    <t>Een kat tussen de duiven</t>
  </si>
  <si>
    <t>Een olifant vergeet niet gauw</t>
  </si>
  <si>
    <t>En het einde is de dood</t>
  </si>
  <si>
    <t>Het ABC-mysterie</t>
  </si>
  <si>
    <t>Het geheim van de blauwe trein</t>
  </si>
  <si>
    <t>Het kromme huis</t>
  </si>
  <si>
    <t>Het Listerdale-mysterie</t>
  </si>
  <si>
    <t>Het vale paard</t>
  </si>
  <si>
    <t>In hotel Bertram</t>
  </si>
  <si>
    <t>Kerstmis van Poirot</t>
  </si>
  <si>
    <t>Lord Edgware sterft</t>
  </si>
  <si>
    <t>Met onbekende bestemming</t>
  </si>
  <si>
    <t>Moord in de bibliotheek</t>
  </si>
  <si>
    <t>De gouden bal</t>
  </si>
  <si>
    <t>De vier klokken</t>
  </si>
  <si>
    <t>Moord in de pastorie</t>
  </si>
  <si>
    <t>Moord in Mesopotamië</t>
  </si>
  <si>
    <t>Moord is kinderspel</t>
  </si>
  <si>
    <t>Moord op de golflinks</t>
  </si>
  <si>
    <t>N of M</t>
  </si>
  <si>
    <t>Na de begrafenis</t>
  </si>
  <si>
    <t>Passagier voor Frankfurt</t>
  </si>
  <si>
    <t>Rally naar Bagdad</t>
  </si>
  <si>
    <t>Sprankelend blauwzuur</t>
  </si>
  <si>
    <t>Tien kleine negertjes</t>
  </si>
  <si>
    <t>Vijf kleine biggetjes</t>
  </si>
  <si>
    <t>Waarom Evans niet?</t>
  </si>
  <si>
    <t>De werken van Hercules</t>
  </si>
  <si>
    <t>Harley Quin</t>
  </si>
  <si>
    <t>De muizeval</t>
  </si>
  <si>
    <t>Moord onder vuurwerk</t>
  </si>
  <si>
    <t># bladzijden</t>
  </si>
  <si>
    <t>Dader(s)</t>
  </si>
  <si>
    <t>Elsa Greer</t>
  </si>
  <si>
    <t>Punten</t>
  </si>
  <si>
    <t>Gerda Christow</t>
  </si>
  <si>
    <t>Mevr. Lancaster (+ P. Starke, N. Bligh)</t>
  </si>
  <si>
    <t>Zacharias Osborne (+ netwerk)</t>
  </si>
  <si>
    <t>De ontevreden majoor</t>
  </si>
  <si>
    <t>The Case of the Discontented Soldier</t>
  </si>
  <si>
    <t>De rijke vrouw</t>
  </si>
  <si>
    <t>The Case of the Rich Woman</t>
  </si>
  <si>
    <t>The House at Shiraz</t>
  </si>
  <si>
    <t>Trein 16u50 (16.50?)</t>
  </si>
  <si>
    <t>De versierde bezemsteel</t>
  </si>
  <si>
    <t>De man in het bruine pak</t>
  </si>
  <si>
    <t>Het mysterie van Sittaford</t>
  </si>
  <si>
    <t>Moord in de Oriënt-Expres</t>
  </si>
  <si>
    <t>Mr. Parker Pyne, detective</t>
  </si>
  <si>
    <t>Commedia dell'arte</t>
  </si>
  <si>
    <t>De blauwe geranium</t>
  </si>
  <si>
    <t>De bloedvlek op de stenen</t>
  </si>
  <si>
    <t>De blunder van Greenshaw</t>
  </si>
  <si>
    <t>De dinsdagavondclub</t>
  </si>
  <si>
    <t>De dode Harlekijn</t>
  </si>
  <si>
    <t>De eerste minister ontvoerd</t>
  </si>
  <si>
    <t>De geschiedenis van de goedkope flat</t>
  </si>
  <si>
    <t>De gesluierde dame</t>
  </si>
  <si>
    <t>De getergde</t>
  </si>
  <si>
    <t>De giftige pen</t>
  </si>
  <si>
    <t>De heer snijden</t>
  </si>
  <si>
    <t>De inbraak in de bungalow</t>
  </si>
  <si>
    <t>De juwelendiefstal in het Grand Metropolitan</t>
  </si>
  <si>
    <t>De kantoorbediende</t>
  </si>
  <si>
    <t>De klaverheer</t>
  </si>
  <si>
    <t>De komst van Harley Quin</t>
  </si>
  <si>
    <t>Gelezen?</t>
  </si>
  <si>
    <t>De man uit de zee</t>
  </si>
  <si>
    <t>De minister die niet van de bonbons af kon blijven</t>
  </si>
  <si>
    <t>De moord op de Nijlboot</t>
  </si>
  <si>
    <t>De moordenaar droeg blauw</t>
  </si>
  <si>
    <t>De moordenaar waagt een gok</t>
  </si>
  <si>
    <t>De non</t>
  </si>
  <si>
    <t>De ontevreden echtgenoot</t>
  </si>
  <si>
    <t>De oudste zoon</t>
  </si>
  <si>
    <t>De parel van grote waarde</t>
  </si>
  <si>
    <t>De Plymouth expres</t>
  </si>
  <si>
    <t>De poort van Bagdad</t>
  </si>
  <si>
    <t>De pop</t>
  </si>
  <si>
    <t>De roepstem</t>
  </si>
  <si>
    <t>De schaduw op de ruit</t>
  </si>
  <si>
    <t>De smaragd van de Radja</t>
  </si>
  <si>
    <t>De stem in het donker</t>
  </si>
  <si>
    <t>De tempel van Astarte</t>
  </si>
  <si>
    <t>De verdwenen verloofde</t>
  </si>
  <si>
    <t>De vierde man</t>
  </si>
  <si>
    <t>De vingerafdruk van de Heilige Petrus</t>
  </si>
  <si>
    <t>De vogel met de gebroken vleugel</t>
  </si>
  <si>
    <t>De vrouw van middelbare leeftijd</t>
  </si>
  <si>
    <t>De ziel van de croupier</t>
  </si>
  <si>
    <t>De zigeunerin</t>
  </si>
  <si>
    <t>Dood door verdrinking</t>
  </si>
  <si>
    <t>Driehoek op Rhodos</t>
  </si>
  <si>
    <t>Edward Robinson wordt een man</t>
  </si>
  <si>
    <t>Een droom</t>
  </si>
  <si>
    <t>Een exotische remedie</t>
  </si>
  <si>
    <t>Een goochelaarstruc</t>
  </si>
  <si>
    <t>Een handvol juwelen</t>
  </si>
  <si>
    <t>Een hond als bruidsschat</t>
  </si>
  <si>
    <t>Een miljoen dollars aan obligaties</t>
  </si>
  <si>
    <t>Een portie bramentaart</t>
  </si>
  <si>
    <t>Een vruchtbare zondag</t>
  </si>
  <si>
    <t>Faillissement in duplo</t>
  </si>
  <si>
    <t>Getuige à charge</t>
  </si>
  <si>
    <t>Harlekijnslaan</t>
  </si>
  <si>
    <t>Heeft u niets meer te wensen?</t>
  </si>
  <si>
    <t>Het avontuur met de avondster</t>
  </si>
  <si>
    <t>Het avontuur met de Italiaanse graaf</t>
  </si>
  <si>
    <t>Het avontuur van Johnny Waverly</t>
  </si>
  <si>
    <t>Het avontuur van Meneer Eastwood</t>
  </si>
  <si>
    <t>Het drama op kasteel Marsdon</t>
  </si>
  <si>
    <t>Het einde van de wereld</t>
  </si>
  <si>
    <t>Het geheim van de blauwe vaas</t>
  </si>
  <si>
    <t>Het gezicht van Helen</t>
  </si>
  <si>
    <t>Het heilzame vergif</t>
  </si>
  <si>
    <t>Het internationaal detectivebureau</t>
  </si>
  <si>
    <t>Het kruid des doods</t>
  </si>
  <si>
    <t>Het meisje in de trein</t>
  </si>
  <si>
    <t>Het mysterie van de Spaanse kist</t>
  </si>
  <si>
    <t>Het mysterie van het Egyptische koningsgraf</t>
  </si>
  <si>
    <t>Het orakel van Delphi</t>
  </si>
  <si>
    <t>Het Regatta-mysterie</t>
  </si>
  <si>
    <t>Het suikeroompje</t>
  </si>
  <si>
    <t>Het teken aan de hemel</t>
  </si>
  <si>
    <t>Het testament</t>
  </si>
  <si>
    <t>Het toevluchtsoord</t>
  </si>
  <si>
    <t>Het verborgen testament</t>
  </si>
  <si>
    <t>Hoe staat je tuintje erbij?</t>
  </si>
  <si>
    <t>In naam der liefde</t>
  </si>
  <si>
    <t>Jane zoekt een baan</t>
  </si>
  <si>
    <t>Metamorfose</t>
  </si>
  <si>
    <t>Miss Marple met vakantie</t>
  </si>
  <si>
    <t>Miss Marple vertelt</t>
  </si>
  <si>
    <t>Moord aan boord</t>
  </si>
  <si>
    <t>Moord in het flatgebouw</t>
  </si>
  <si>
    <t>Moord in het studentenhuis</t>
  </si>
  <si>
    <t>Moord in het vliegtuig</t>
  </si>
  <si>
    <t>Moord met het meetlint</t>
  </si>
  <si>
    <t>Moord op het medium</t>
  </si>
  <si>
    <t>Moord op no. 14</t>
  </si>
  <si>
    <t>Motief en gelegenheid</t>
  </si>
  <si>
    <t>Mijnheer Davenheims verdwijning (Mr. ??)</t>
  </si>
  <si>
    <t>Mysterie in Market Basing</t>
  </si>
  <si>
    <t>Ongeluk</t>
  </si>
  <si>
    <t>Overal is de duivel</t>
  </si>
  <si>
    <t>Poirot komt terug</t>
  </si>
  <si>
    <t>Poirot speelt bridge</t>
  </si>
  <si>
    <t>S.O.S.</t>
  </si>
  <si>
    <t>Schuldig in eigen ogen</t>
  </si>
  <si>
    <t>Spookjes onder elkaar</t>
  </si>
  <si>
    <t>Staven goud</t>
  </si>
  <si>
    <t>Verdwijning in Clapham</t>
  </si>
  <si>
    <t>Vrouw in nood</t>
  </si>
  <si>
    <t>Wurger in spiegelbeeld</t>
  </si>
  <si>
    <t>Zing voor zes stuivers eens een lied</t>
  </si>
  <si>
    <t>Zoek de moordenaar</t>
  </si>
  <si>
    <t>Zwanezang</t>
  </si>
  <si>
    <t>Het derde meisje</t>
  </si>
  <si>
    <t>Double Sin and OS</t>
  </si>
  <si>
    <t>Golden Ball and OS, The</t>
  </si>
  <si>
    <t>Harlequin Tea Set and OS, The</t>
  </si>
  <si>
    <t>Hound of Death and OS, The</t>
  </si>
  <si>
    <t>Three Blind Mice and OS</t>
  </si>
  <si>
    <t>Under Dog and OS, The</t>
  </si>
  <si>
    <t>While the Light Lasts and OS</t>
  </si>
  <si>
    <t>HP</t>
  </si>
  <si>
    <t>Ander</t>
  </si>
  <si>
    <t>ü</t>
  </si>
  <si>
    <t>–</t>
  </si>
  <si>
    <t>Vijfling</t>
  </si>
  <si>
    <t>Moord op de Nijl</t>
  </si>
  <si>
    <t>Claud Darell</t>
  </si>
  <si>
    <t>The Case of the Missing Will</t>
  </si>
  <si>
    <t>Finessing the King / The Gentleman Dressed in Newspaper</t>
  </si>
  <si>
    <t>The Dream</t>
  </si>
  <si>
    <t>1932/33/61</t>
  </si>
  <si>
    <t>Mr. Parker Pyne</t>
  </si>
  <si>
    <t>Bron vijfling</t>
  </si>
  <si>
    <t>Bron lang</t>
  </si>
  <si>
    <t>NEDERLANDS</t>
  </si>
  <si>
    <t>Aantal gelezen:</t>
  </si>
  <si>
    <t>Aantal niet gelezen:</t>
  </si>
  <si>
    <t>Totaal:</t>
  </si>
  <si>
    <t>Aantal verhalen:</t>
  </si>
  <si>
    <t>% gelezen:</t>
  </si>
  <si>
    <t>They Do It With Mirrors</t>
  </si>
  <si>
    <t>Dood van een huistiran</t>
  </si>
  <si>
    <t>Het doek valt</t>
  </si>
  <si>
    <t>Brief van een dode</t>
  </si>
  <si>
    <t>De eindeloze nacht</t>
  </si>
  <si>
    <t>De wraakgodin</t>
  </si>
  <si>
    <t>Moord in de martelstoel</t>
  </si>
  <si>
    <t>Doem der verdenking</t>
  </si>
  <si>
    <t>Mr. Parker Pyne (, detective)</t>
  </si>
  <si>
    <t>Moord uit het verleden</t>
  </si>
  <si>
    <t>Miss Marple en haar 13 problemen</t>
  </si>
  <si>
    <t>?</t>
  </si>
  <si>
    <t>Double Sin</t>
  </si>
  <si>
    <t>The Adventure of the Clapham Cook</t>
  </si>
  <si>
    <t>The King of Clubs</t>
  </si>
  <si>
    <t>The Third Floor Flat</t>
  </si>
  <si>
    <t>In a Glass Darkly</t>
  </si>
  <si>
    <t>The Love Detectives</t>
  </si>
  <si>
    <t>The Regatta Mystery</t>
  </si>
  <si>
    <t>Next to a Dog</t>
  </si>
  <si>
    <t>De ongelooflijke diefstal</t>
  </si>
  <si>
    <t>The Incredible Theft</t>
  </si>
  <si>
    <t>Strange Jest</t>
  </si>
  <si>
    <t>Magnolia Blossom</t>
  </si>
  <si>
    <t>The Lamp</t>
  </si>
  <si>
    <t>The Manhood of Edward Robinson</t>
  </si>
  <si>
    <t>The Affair at the Victory Ball</t>
  </si>
  <si>
    <t>The Tuesday Night Club</t>
  </si>
  <si>
    <t>Wie adverteert een moord!</t>
  </si>
  <si>
    <t>Miss Marple Tells a Story</t>
  </si>
  <si>
    <t>Greenshaw's Folly</t>
  </si>
  <si>
    <t>De gezelschapsdame</t>
  </si>
  <si>
    <t>The Companion</t>
  </si>
  <si>
    <t>A Christmas Tragedy</t>
  </si>
  <si>
    <t>Een tragedie met Kerstmis</t>
  </si>
  <si>
    <t>The Golden Ball</t>
  </si>
  <si>
    <t>A Fruitful Sunday</t>
  </si>
  <si>
    <t>The Gipsy</t>
  </si>
  <si>
    <t>The Mystery of the Blue Jar</t>
  </si>
  <si>
    <t>Accident</t>
  </si>
  <si>
    <t>The Lemesurier Inheritance</t>
  </si>
  <si>
    <t>The Case of the Distressed Lady</t>
  </si>
  <si>
    <t>Three Blind Mice</t>
  </si>
  <si>
    <t>Dood van een danseres</t>
  </si>
  <si>
    <t>Triangle at Rhodes</t>
  </si>
  <si>
    <t>The Tragedy at Marsdon Manor</t>
  </si>
  <si>
    <t>Swan Song</t>
  </si>
  <si>
    <t>De Nemeïsche Leeuw</t>
  </si>
  <si>
    <t>De Hydra van Lernae</t>
  </si>
  <si>
    <t>De Arcadische Hinde</t>
  </si>
  <si>
    <t>Het Erymantische Zwijn</t>
  </si>
  <si>
    <t>De Augias-stallen</t>
  </si>
  <si>
    <t>De Stymphalische Vogels</t>
  </si>
  <si>
    <t>De Kretensische Stier</t>
  </si>
  <si>
    <t>De paarden van Diomedes</t>
  </si>
  <si>
    <t>De gordel van Hippolyta</t>
  </si>
  <si>
    <t>De kudde van Geryones</t>
  </si>
  <si>
    <t>De Appelen der Hesperiden</t>
  </si>
  <si>
    <t>De Roof van Cerberus</t>
  </si>
  <si>
    <t>Meerdere verhalen</t>
  </si>
  <si>
    <t>A Fairy in the Flat</t>
  </si>
  <si>
    <t>Tommy en Tuppence Beresford</t>
  </si>
  <si>
    <t>A Pot of Tea</t>
  </si>
  <si>
    <t>The Affair of the Pink Pearl</t>
  </si>
  <si>
    <t>The Affair of the Sinister Stranger</t>
  </si>
  <si>
    <t>The Case of the Missing Lady</t>
  </si>
  <si>
    <t>Blindman's Buff</t>
  </si>
  <si>
    <t>The Man in the Mist</t>
  </si>
  <si>
    <t>The Crackler</t>
  </si>
  <si>
    <t>The Sunningdale Mystery</t>
  </si>
  <si>
    <t>The House of Lurking Death</t>
  </si>
  <si>
    <t>The Unbreakable Alibi</t>
  </si>
  <si>
    <t>The Clergyman's Daughter</t>
  </si>
  <si>
    <t>The Red House</t>
  </si>
  <si>
    <t>The Ambassador's Boots</t>
  </si>
  <si>
    <t>The Man Who Was No. 16</t>
  </si>
  <si>
    <t>The Dressmaker's Doll</t>
  </si>
  <si>
    <t>The Double Clue</t>
  </si>
  <si>
    <t>Sanctuary</t>
  </si>
  <si>
    <t>The Coming of Mr. Quin</t>
  </si>
  <si>
    <t>The Shadow on the Glass</t>
  </si>
  <si>
    <t>The Sign in the Sky</t>
  </si>
  <si>
    <t>The Soul of the Croupier</t>
  </si>
  <si>
    <t>The Voice in the Dark</t>
  </si>
  <si>
    <t>The Face of Helen</t>
  </si>
  <si>
    <t>The Dead Harlequin</t>
  </si>
  <si>
    <t>The Bird with the Broken Wing</t>
  </si>
  <si>
    <t>The World's End</t>
  </si>
  <si>
    <t>Harlequin's Lane</t>
  </si>
  <si>
    <t>The Case of the Middle-Aged Wife</t>
  </si>
  <si>
    <t>The Case of the Discontented Husband</t>
  </si>
  <si>
    <t>The Case of the City Clerk</t>
  </si>
  <si>
    <t>Have You Got Everything You Want?</t>
  </si>
  <si>
    <t>The Gate of Baghdad</t>
  </si>
  <si>
    <t>The Pearl of Price</t>
  </si>
  <si>
    <t>The Oracle at Delphi</t>
  </si>
  <si>
    <t>A</t>
  </si>
  <si>
    <t>MM en haar 13 problemen</t>
  </si>
  <si>
    <t>MM met vakantie</t>
  </si>
  <si>
    <t>Kerstmis van P</t>
  </si>
  <si>
    <t>P komt terug</t>
  </si>
  <si>
    <t>P speelt bridge</t>
  </si>
  <si>
    <t>Het wespennest</t>
  </si>
  <si>
    <t>12 "familieleden" Armstrong</t>
  </si>
  <si>
    <t>Death Comes as the End</t>
  </si>
  <si>
    <t>Yahmose</t>
  </si>
  <si>
    <t>De man die no. 16 was</t>
  </si>
  <si>
    <t>Het rode sein</t>
  </si>
  <si>
    <t>Poirot komt te laat</t>
  </si>
  <si>
    <t>HQ</t>
  </si>
  <si>
    <t>PP</t>
  </si>
  <si>
    <t>P Investigates</t>
  </si>
  <si>
    <t>P's Early Cases</t>
  </si>
  <si>
    <t>MM's Final Cases and Two OS</t>
  </si>
  <si>
    <t>Mirror Crack'd from S. to S., The</t>
  </si>
  <si>
    <t>Witness f/t Prosecution and OS</t>
  </si>
  <si>
    <t>Edward Goring en de Olijftak</t>
  </si>
  <si>
    <t>One, Two, Buckle My Shoe / …</t>
  </si>
  <si>
    <t>Kirsten Lindstrom</t>
  </si>
  <si>
    <t>James Kennedy</t>
  </si>
  <si>
    <t>Michael Rogers</t>
  </si>
  <si>
    <t>Het geval van de volmaakte dienstbode</t>
  </si>
  <si>
    <t>Viktor Drake en Ruth Lessing</t>
  </si>
  <si>
    <t>Honoria Waynflete</t>
  </si>
  <si>
    <t>Wasps'Nest</t>
  </si>
  <si>
    <t>Andere en Hercule Poirot</t>
  </si>
  <si>
    <t>Het mysterieuze (of: geheime) manuscript</t>
  </si>
  <si>
    <t>geen</t>
  </si>
  <si>
    <t>The Hound of Death</t>
  </si>
  <si>
    <t>The Market Basing Mystery</t>
  </si>
  <si>
    <t>The Strange Case of Sir Arthur Carmichael</t>
  </si>
  <si>
    <t>The Call of Wings</t>
  </si>
  <si>
    <t>BlzGel</t>
  </si>
  <si>
    <t>Geen: griezelverhaal</t>
  </si>
  <si>
    <t>Thomas Betterton</t>
  </si>
  <si>
    <t>Ander: Andrew Peters en Jessop</t>
  </si>
  <si>
    <t>TT</t>
  </si>
  <si>
    <t>MM Tells a Story</t>
  </si>
  <si>
    <t>MM vertelt</t>
  </si>
  <si>
    <t>B</t>
  </si>
  <si>
    <t>C</t>
  </si>
  <si>
    <t>D</t>
  </si>
  <si>
    <t>E</t>
  </si>
  <si>
    <t>F</t>
  </si>
  <si>
    <t>G</t>
  </si>
  <si>
    <t>De smaragd v/d Radja</t>
  </si>
  <si>
    <t>De ziel v/d croupier</t>
  </si>
  <si>
    <t>Het einde v/d wereld</t>
  </si>
  <si>
    <t>Het geheim v/d blauwe vaas</t>
  </si>
  <si>
    <t>Het geval v/d huisbewaarster</t>
  </si>
  <si>
    <t>De blunder v. Greenshaw</t>
  </si>
  <si>
    <t>De Hydra v. Lernae</t>
  </si>
  <si>
    <t>De komst v. HQ</t>
  </si>
  <si>
    <t>De kudde v. Geryones</t>
  </si>
  <si>
    <t>De paarden v. Diomedes</t>
  </si>
  <si>
    <t>De parel v. grote waarde</t>
  </si>
  <si>
    <t>De poort v. Bagdad</t>
  </si>
  <si>
    <t>De Roof v. Cerberus</t>
  </si>
  <si>
    <t>De tempel v. Astarte</t>
  </si>
  <si>
    <t>De vrouw v. middelbare leeftijd</t>
  </si>
  <si>
    <t>Het gezicht v. Helen</t>
  </si>
  <si>
    <t>De werken v. Hercules</t>
  </si>
  <si>
    <t>The Affair o/t Sinister Stranger</t>
  </si>
  <si>
    <t>The Case o/t Missing Lady</t>
  </si>
  <si>
    <t>The Case o/t City Clerk</t>
  </si>
  <si>
    <t>The Case o/t Rich Woman</t>
  </si>
  <si>
    <t>The Case o/t Middle-Aged Wife</t>
  </si>
  <si>
    <t>The Soul o/t Croupier</t>
  </si>
  <si>
    <t>The Mystery o/t Blue Jar</t>
  </si>
  <si>
    <t>The Case o/t Missing Will</t>
  </si>
  <si>
    <t>The Adventure o/t Clapham Cook</t>
  </si>
  <si>
    <t>The Case o/t Distressed Lady</t>
  </si>
  <si>
    <t>The Affair o/t Pink Pearl</t>
  </si>
  <si>
    <t>The Strange Case of Sir A. Carm.</t>
  </si>
  <si>
    <t>De juwelendiefstal i/h Gr. Metr.</t>
  </si>
  <si>
    <t>Mr Davenheims verdwijning</t>
  </si>
  <si>
    <t>Het Listerdale-myst.</t>
  </si>
  <si>
    <t>Het myst. v/d Spaanse kist</t>
  </si>
  <si>
    <t>Het myst. v/h Eg. koningsgraf</t>
  </si>
  <si>
    <t>Het Regatta-myst.</t>
  </si>
  <si>
    <t>De min. die nt v/d bonbons ...</t>
  </si>
  <si>
    <t>Zing vr 6 stuivers eens e. lied</t>
  </si>
  <si>
    <t>Het geval v/d volm. dienstbode</t>
  </si>
  <si>
    <t>De gesch. v/d goedk. flat</t>
  </si>
  <si>
    <t>De gordel v. Hippolyta</t>
  </si>
  <si>
    <t>Edward Robinson wordt e. man</t>
  </si>
  <si>
    <t>Een miljoen dollars à oblig.</t>
  </si>
  <si>
    <t>Het avont. met de avondster</t>
  </si>
  <si>
    <t>Het avont. met de Ital. graaf</t>
  </si>
  <si>
    <t>Het avont. v. Johnny Waverly</t>
  </si>
  <si>
    <t>Het avont. v. Meneer Eastwood</t>
  </si>
  <si>
    <t>Avont. met een kerstpudding</t>
  </si>
  <si>
    <t>De vogel m/d gebroken vleugel</t>
  </si>
  <si>
    <t>Het intern. detectivebureau</t>
  </si>
  <si>
    <t>De vingerafdruk v/d Heil. Petrus</t>
  </si>
  <si>
    <t>The Case o/t Discont. Husband</t>
  </si>
  <si>
    <t>The Case o/t Discont. Soldier</t>
  </si>
  <si>
    <t>Sir James Peel Edgerton</t>
  </si>
  <si>
    <t>The Blue Geranium</t>
  </si>
  <si>
    <t>The Blood-stained Pavement</t>
  </si>
  <si>
    <t>The Affair at the Bungalow</t>
  </si>
  <si>
    <t>The Man from the Sea</t>
  </si>
  <si>
    <t>The Idol House of Astarte</t>
  </si>
  <si>
    <t>De vier verdachten</t>
  </si>
  <si>
    <t>The Four Suspects</t>
  </si>
  <si>
    <t>The Herb of Death</t>
  </si>
  <si>
    <t>At The Bells and Motley</t>
  </si>
  <si>
    <t>In De Bellen en het Narrenpak</t>
  </si>
  <si>
    <t>The Last Séance (Seance)</t>
  </si>
  <si>
    <t>Motive vs. Opportunity</t>
  </si>
  <si>
    <t>Ingots of Gold</t>
  </si>
  <si>
    <t>Motive vs. opportunity</t>
  </si>
  <si>
    <t>Myst. in Market Basing</t>
  </si>
  <si>
    <t>Erfenis (postzegel) teruggevonden</t>
  </si>
  <si>
    <t>Lord Mayfield</t>
  </si>
  <si>
    <t>James Folliat (George Stubbs) + 'Hattie' Stubbs</t>
  </si>
  <si>
    <t>John Clapperton</t>
  </si>
  <si>
    <t>Murder at Sea / Problem at Sea</t>
  </si>
  <si>
    <t>How Does Your Garden Grow</t>
  </si>
  <si>
    <t>Appointment With Death</t>
  </si>
  <si>
    <t>Bess Sedgwick</t>
  </si>
  <si>
    <t>Het huis in Shiraz</t>
  </si>
  <si>
    <t>H</t>
  </si>
  <si>
    <t>Zolang het licht is</t>
  </si>
  <si>
    <t>The House of Dreams</t>
  </si>
  <si>
    <t>The Actress</t>
  </si>
  <si>
    <t>The Edge</t>
  </si>
  <si>
    <t>The Lonely God</t>
  </si>
  <si>
    <t>Manx' Gold</t>
  </si>
  <si>
    <t>Within a Wall</t>
  </si>
  <si>
    <t>While the Light Lasts</t>
  </si>
  <si>
    <t>Het huis van dromen</t>
  </si>
  <si>
    <t>De actrice</t>
  </si>
  <si>
    <t>De afgrond</t>
  </si>
  <si>
    <t>De eenzame god</t>
  </si>
  <si>
    <t>Manx' Goud</t>
  </si>
  <si>
    <t>Binnen een muur</t>
  </si>
  <si>
    <t>The Underdog and Other Stories</t>
  </si>
  <si>
    <t>The Under Dog</t>
  </si>
  <si>
    <t>The Plymouth Express</t>
  </si>
  <si>
    <t>The Cornish Mystery</t>
  </si>
  <si>
    <t>The Submarine Plans</t>
  </si>
  <si>
    <t>1924 - The Man in the Brown Suit</t>
  </si>
  <si>
    <t>1925 - The Secret of Chimneys</t>
  </si>
  <si>
    <t>1929 - The Severn Dials Mystery</t>
  </si>
  <si>
    <t>1930 - The Mysterious Mr. Quin</t>
  </si>
  <si>
    <t>1931 - The Sittaford Mystery</t>
  </si>
  <si>
    <t>1933 - The Hound of Death and other stories.</t>
  </si>
  <si>
    <t>1934 - The Listerdale Mystery and Other Stories</t>
  </si>
  <si>
    <t>1934 - Why Didn't They Ask Evans?</t>
  </si>
  <si>
    <t>1934 - Parker Pyne Investigates</t>
  </si>
  <si>
    <t>1939 - Murder Is Easy</t>
  </si>
  <si>
    <t>1939 - And Then There Were None</t>
  </si>
  <si>
    <t>1939 - The Regatta Mystery and Other Stories</t>
  </si>
  <si>
    <t>1944 - Towards Zero</t>
  </si>
  <si>
    <t>1944 - Death Comes as the End</t>
  </si>
  <si>
    <t>1945 - Sparkling Cyabude</t>
  </si>
  <si>
    <t>1948 - Witness for the Prosecution and Other Stories</t>
  </si>
  <si>
    <t>1949 - Crooked House</t>
  </si>
  <si>
    <t>1950 - Three Blind Mice and Other Stories</t>
  </si>
  <si>
    <t>1951 - They Came to Baghdad</t>
  </si>
  <si>
    <t>1951 - The Under Dog and Other Stories</t>
  </si>
  <si>
    <t>1954 - Destination Unknown</t>
  </si>
  <si>
    <t>1958 - Ordeal by Innocence</t>
  </si>
  <si>
    <t>1960 - The Adventure of the Christmas Pudding</t>
  </si>
  <si>
    <t>1961 - The Pale Horse</t>
  </si>
  <si>
    <t>1961 - Double Sin and Other Stories</t>
  </si>
  <si>
    <t>1967 - Endless Night</t>
  </si>
  <si>
    <t>1970 - Passenger to Frankfurt</t>
  </si>
  <si>
    <t>1971 - The Golden Ball and Other Stories</t>
  </si>
  <si>
    <t>1997 - The Harlequin Tea Set and Other Stories</t>
  </si>
  <si>
    <t>1997 - While the Lights Lasts</t>
  </si>
  <si>
    <t>The Actress, 1923</t>
  </si>
  <si>
    <t>While the Light Lasts, 1923</t>
  </si>
  <si>
    <t>The House of Dreams, 1926</t>
  </si>
  <si>
    <t>The Lonely God, 1926</t>
  </si>
  <si>
    <t>Manx Gold, 1930</t>
  </si>
  <si>
    <t>Within a Wall, 1925</t>
  </si>
  <si>
    <t>The Mystery of the Spanish Chest, 1939 Hercule Poirot</t>
  </si>
  <si>
    <t>The Harlequin Tea Set, 1971. Harley Quin (Winter's Crimes 3, 1971.)</t>
  </si>
  <si>
    <t>The Harlequin Tea Set and Other Stories</t>
  </si>
  <si>
    <t xml:space="preserve">         (aka The Mystery of the Bagdad Chest, in The Regatta Mystery and Other Stories, 1939.)</t>
  </si>
  <si>
    <t>The hound of death</t>
  </si>
  <si>
    <t>The red signal</t>
  </si>
  <si>
    <t>The fourth man</t>
  </si>
  <si>
    <t>The gipsy</t>
  </si>
  <si>
    <t>The lamp</t>
  </si>
  <si>
    <t>Wireless</t>
  </si>
  <si>
    <t>The witness for the prosecution</t>
  </si>
  <si>
    <t>The mystery of the blue jar</t>
  </si>
  <si>
    <t>The strange case of Sir Arthur Carmichael</t>
  </si>
  <si>
    <t>The call of wings</t>
  </si>
  <si>
    <t>The last seance</t>
  </si>
  <si>
    <t>SOS</t>
  </si>
  <si>
    <t>The Listerdale Mystery</t>
  </si>
  <si>
    <t>The Girl on the Train</t>
  </si>
  <si>
    <t>Jane In Search of a Job</t>
  </si>
  <si>
    <t>The Rahaj's Emerald</t>
  </si>
  <si>
    <t>The Gypsy</t>
  </si>
  <si>
    <t>Magnolia Blosson</t>
  </si>
  <si>
    <t>http://ccwf.cc.utexas.edu/~kmwilcox/Agatha/</t>
  </si>
  <si>
    <t>Links:</t>
  </si>
  <si>
    <t>http://www.geocities.com/rexoman/agatha/books/books.html</t>
  </si>
  <si>
    <t>http://www.davros.org/misc/agatha.html</t>
  </si>
  <si>
    <t>The Adventure of the Western Star</t>
  </si>
  <si>
    <t>The Adventure of the Cheap Flat</t>
  </si>
  <si>
    <t>The Mystery of Hunter's Lodge</t>
  </si>
  <si>
    <t>The Million-Dollar Bond Robbery</t>
  </si>
  <si>
    <t>The Adventure of the Egyptian Tomb</t>
  </si>
  <si>
    <t>The Jewel Robbery at the Grand Metropolitan</t>
  </si>
  <si>
    <t>The Kidnapped Prime Minister</t>
  </si>
  <si>
    <t>The Disappearance of Mr. Davenheim</t>
  </si>
  <si>
    <t>The Adventure of the Italian Nobleman</t>
  </si>
  <si>
    <t>The Veiled Lady (US only; also in Poirot's Early Cases)</t>
  </si>
  <si>
    <t>The Lost Mine (US only; also in Poirot's Early Cases)</t>
  </si>
  <si>
    <t>The Chocolate Box (US only; also in Poirot's Early Cases)</t>
  </si>
  <si>
    <t>Finessing the King</t>
  </si>
  <si>
    <t>The Gentleman Dressed in Newspaper</t>
  </si>
  <si>
    <t>The House of the Lurking Death</t>
  </si>
  <si>
    <t>The Man Who Was Number 16</t>
  </si>
  <si>
    <t>Miss Marple Tells a Story (Also in The Regatta Mystery and Other Stories)</t>
  </si>
  <si>
    <t>In a Glass Darkly (Also in The Regatta Mystery and Other Stories)</t>
  </si>
  <si>
    <t>Strange Jest (Also in Three Blind Mice and Other Stories)</t>
  </si>
  <si>
    <t>The Tape-Measure Murder (Also in Three Blind Mice and Other Stories)</t>
  </si>
  <si>
    <t>The Case of the Caretaker (Also in Three Blind Mice and Other Stories)</t>
  </si>
  <si>
    <t>The Case of the Perfect Maid (Also in Three Blind Mice and Other Stories)</t>
  </si>
  <si>
    <t>Sanctuary (Also in Double Sin and Other Stories)</t>
  </si>
  <si>
    <t>The Dressmaker's Doll (Also in Double Sin and Other Stories)</t>
  </si>
  <si>
    <t>Kolonel Johnny Race</t>
  </si>
  <si>
    <t>I</t>
  </si>
  <si>
    <t>J</t>
  </si>
  <si>
    <t>K</t>
  </si>
  <si>
    <t>L</t>
  </si>
  <si>
    <t>M</t>
  </si>
  <si>
    <t>N</t>
  </si>
  <si>
    <t>O</t>
  </si>
  <si>
    <t>P</t>
  </si>
  <si>
    <t>The Veiled Lady</t>
  </si>
  <si>
    <t>Superintendent Battle</t>
  </si>
  <si>
    <t>Harley Quin en Mr. Satterthwaite</t>
  </si>
  <si>
    <t>The Fourth Man</t>
  </si>
  <si>
    <t>(The) Witness for the Prosecution</t>
  </si>
  <si>
    <t>Listerdale Mystery (and Other Stories), The</t>
  </si>
  <si>
    <t>The Girl in the Train</t>
  </si>
  <si>
    <t>Sing a Song of Sixpence</t>
  </si>
  <si>
    <t>Jane in Search of a Job</t>
  </si>
  <si>
    <t>Mr. Eastwood's Adventure</t>
  </si>
  <si>
    <t>The Rajah's Emerald</t>
  </si>
  <si>
    <t>Parker Pyne Investigates</t>
  </si>
  <si>
    <t>Parker Pyne, Felicity Lemon en Ariadne Oliver</t>
  </si>
  <si>
    <t>Three-Act Tragedy</t>
  </si>
  <si>
    <t>Hercule Poirot en Mr. Satterthwaite</t>
  </si>
  <si>
    <t>Death in the Clouds</t>
  </si>
  <si>
    <t>Hercule Poirot en Chief Inspector Japp</t>
  </si>
  <si>
    <t>Hercule Poirot, Superintendent Battle, Ariadne Oliver en Kolonel Johnny Race</t>
  </si>
  <si>
    <t>Dumb Witness</t>
  </si>
  <si>
    <t>Hercule Poirot en Kolonel Johnny Race</t>
  </si>
  <si>
    <t>Hercule Poirot's Christmas</t>
  </si>
  <si>
    <t>Murder Is Easy</t>
  </si>
  <si>
    <t>The Mystery of the Baghdad Chest (ook: ... Spanish Chest)</t>
  </si>
  <si>
    <t>How Does Your Garden Grow ( ... ?)</t>
  </si>
  <si>
    <t>(The ?) Problem at Pollensa Bay</t>
  </si>
  <si>
    <t>And Then There Were None</t>
  </si>
  <si>
    <t>The Nemean Lion</t>
  </si>
  <si>
    <t>The Lernean Hydra</t>
  </si>
  <si>
    <t>The Arcadian Deer</t>
  </si>
  <si>
    <t>The Erymanthian Boar</t>
  </si>
  <si>
    <t>The Augean Stables</t>
  </si>
  <si>
    <t>The Stymphalean Birds</t>
  </si>
  <si>
    <t>The Cretan Bull</t>
  </si>
  <si>
    <t>The Horses of Diomedes</t>
  </si>
  <si>
    <t>The Girdle of Hyppolita</t>
  </si>
  <si>
    <t>The Apples of the Hesperides</t>
  </si>
  <si>
    <t>The Flock of Geryon</t>
  </si>
  <si>
    <t>The Capture of Cerberus</t>
  </si>
  <si>
    <t>The Case of the Perfect Maid</t>
  </si>
  <si>
    <t>The Adventure of Johnny Waverly (Johnnie ?)</t>
  </si>
  <si>
    <t>Ander: Victoria Jones en Dakin</t>
  </si>
  <si>
    <t>Hercule Poirot en Ariadne Oliver</t>
  </si>
  <si>
    <t>Hercule Poirot en Felicity Lemon</t>
  </si>
  <si>
    <t>Hercule Poirot, Felicity Lemon en Ariadne Oliver</t>
  </si>
  <si>
    <t>Ander: Arthur Calgary</t>
  </si>
  <si>
    <t>Hercule Poirot en Miss Jane Marple</t>
  </si>
  <si>
    <t>Q</t>
  </si>
  <si>
    <t>Het Regatta-mysterie en The Adventure of the Christmas Pudding and a Selection of Entrees</t>
  </si>
  <si>
    <t>Ariadne Oliver</t>
  </si>
  <si>
    <t>Ander: Michael Rogers</t>
  </si>
  <si>
    <t>Passenger to Frankfurt (: An Extravaganza)</t>
  </si>
  <si>
    <t>R</t>
  </si>
  <si>
    <t>S</t>
  </si>
  <si>
    <t>http://www.agathachristie.com</t>
  </si>
  <si>
    <t>http://www.agathachristie.be</t>
  </si>
  <si>
    <t>T</t>
  </si>
  <si>
    <t>Het Regatta-mysterie en Miss Marple's Final Cases and Two Other Stories</t>
  </si>
  <si>
    <t>Zwarte koffie</t>
  </si>
  <si>
    <t>Black Coffee</t>
  </si>
  <si>
    <t>Edward Raynor</t>
  </si>
  <si>
    <t>Nevile Strange</t>
  </si>
  <si>
    <t>BA</t>
  </si>
  <si>
    <t>HP, JM</t>
  </si>
  <si>
    <t>HP, BA, AO, JR</t>
  </si>
  <si>
    <t>HP, FL, AO</t>
  </si>
  <si>
    <t>HP, JP</t>
  </si>
  <si>
    <t>HP, JR</t>
  </si>
  <si>
    <t>HP, AO</t>
  </si>
  <si>
    <t>HP's Xmas</t>
  </si>
  <si>
    <t>HP, FL</t>
  </si>
  <si>
    <t>Listerdale Mystery (and OS), The</t>
  </si>
  <si>
    <t>JR</t>
  </si>
  <si>
    <t>HQ, SW</t>
  </si>
  <si>
    <t>JM</t>
  </si>
  <si>
    <t>AO</t>
  </si>
  <si>
    <t>PP Investigates</t>
  </si>
  <si>
    <t>PP, FL, AO</t>
  </si>
  <si>
    <t>Passenger to Frankf. (: An Extravag.)</t>
  </si>
  <si>
    <t>Het mysterieuze (geheime) manuscript</t>
  </si>
  <si>
    <t>HP, SW</t>
  </si>
  <si>
    <t>A, HP</t>
  </si>
  <si>
    <t>Superintendant Battle</t>
  </si>
  <si>
    <t>Johnnie Race</t>
  </si>
  <si>
    <t>Felicity Lemon</t>
  </si>
  <si>
    <t>FL</t>
  </si>
  <si>
    <t>JP</t>
  </si>
  <si>
    <t>Chief Inspector Japp</t>
  </si>
  <si>
    <t>Mr. Satterthwaite</t>
  </si>
  <si>
    <t>SW</t>
  </si>
  <si>
    <t>Parker Pyne</t>
  </si>
  <si>
    <t>J, K</t>
  </si>
  <si>
    <t>L, K</t>
  </si>
  <si>
    <t>D, J</t>
  </si>
  <si>
    <t>D, Q</t>
  </si>
  <si>
    <t>N, Q</t>
  </si>
  <si>
    <t>J, R</t>
  </si>
  <si>
    <t>L, R</t>
  </si>
  <si>
    <t>E, P, S</t>
  </si>
  <si>
    <t>D, E, S</t>
  </si>
  <si>
    <t>N, S</t>
  </si>
  <si>
    <t>D, S</t>
  </si>
  <si>
    <t>O, S</t>
  </si>
  <si>
    <t>P, S</t>
  </si>
  <si>
    <t>E, J, R</t>
  </si>
  <si>
    <t>D, T</t>
  </si>
  <si>
    <t>D, E, T</t>
  </si>
  <si>
    <t>N, T</t>
  </si>
  <si>
    <t>O, T</t>
  </si>
  <si>
    <t>GV</t>
  </si>
  <si>
    <t>Griezelverhaal</t>
  </si>
  <si>
    <t>Miss Jane Marple en Inspector Dermot Craddock</t>
  </si>
  <si>
    <t>DC</t>
  </si>
  <si>
    <t>MM, DC</t>
  </si>
  <si>
    <t>Marina Cregg</t>
  </si>
  <si>
    <t>Mademoiselle Brun en Koning Victor</t>
  </si>
  <si>
    <t>Ann Shapland</t>
  </si>
  <si>
    <t>Hercule Poirot, Kapitein Arthur Hastings en Chief Inspector Japp</t>
  </si>
  <si>
    <t>Hercule Poirot en Kapitein Arthur Hastings</t>
  </si>
  <si>
    <t>Hercule Poirot, Kapitein Arthur Hastings, Felicity Lemon, Miss Jane Marple en Parker Pyne</t>
  </si>
  <si>
    <t>Hercule Poirot, Kapitein Arthur Hastings, Miss Jane Marple en Harley Quin</t>
  </si>
  <si>
    <t>Clotilde Bradbury-Scott</t>
  </si>
  <si>
    <t>Mark Gaskell en Josephine Turner</t>
  </si>
  <si>
    <t>Finessing the King / The Gentlem …</t>
  </si>
  <si>
    <t>Geen: introductieverhaal</t>
  </si>
  <si>
    <t>Elise …</t>
  </si>
  <si>
    <t>"Insp. Dymchurch" &amp; Coggins</t>
  </si>
  <si>
    <t>Mrs. Leigh Gordon</t>
  </si>
  <si>
    <t>The Duke of Blairgowrie</t>
  </si>
  <si>
    <t>Man van Gilda Glen</t>
  </si>
  <si>
    <t>Hank Ryder</t>
  </si>
  <si>
    <t>Hollaby Junior</t>
  </si>
  <si>
    <t>Miss Logan</t>
  </si>
  <si>
    <t>Una (&amp; Vera) Drake</t>
  </si>
  <si>
    <t>The Clergyman's Daughter / The Red House</t>
  </si>
  <si>
    <t>Schat zoeken</t>
  </si>
  <si>
    <t>Cicely Marsh = Eileen O'Hara + bende</t>
  </si>
  <si>
    <t>Mrs. Van Snyder = no. 16</t>
  </si>
  <si>
    <t>Vera Rossakoff</t>
  </si>
  <si>
    <t>Edwin Moss &amp; Mr. Eccles</t>
  </si>
  <si>
    <t>Inspector Dermot Craddock</t>
  </si>
  <si>
    <t>Tommy (Beresford) en Tuppence (Cowley)</t>
  </si>
  <si>
    <t>JM, DC</t>
  </si>
  <si>
    <t>Adventure of the Christmas Pudding and a Selection of Entrees, The</t>
  </si>
  <si>
    <t>Regatta Mystery and Other Stories, The</t>
  </si>
  <si>
    <t>Regatta Mystery and OS, The</t>
  </si>
  <si>
    <t>The Lost Mine</t>
  </si>
  <si>
    <t>The Chocolate Box</t>
  </si>
  <si>
    <t>I, S</t>
  </si>
  <si>
    <t>The Red Signal</t>
  </si>
  <si>
    <t>Wireless / Where There's a Will</t>
  </si>
  <si>
    <t>Philomel Cottage</t>
  </si>
  <si>
    <t>Yellow Iris</t>
  </si>
  <si>
    <t>The Case of the Caretaker</t>
  </si>
  <si>
    <t>Four and Twenty Blackbirds</t>
  </si>
  <si>
    <t>O, Q</t>
  </si>
  <si>
    <t>P, Q</t>
  </si>
  <si>
    <t>Under Dog and Other Stories, The en Adventure of the Christmas Pudding and a Selection of Entrees, The</t>
  </si>
  <si>
    <t>D, Q, H</t>
  </si>
  <si>
    <t>The Mystery of the Baghdad Chest / The Mystery of the Spanish Chest</t>
  </si>
  <si>
    <t>Arthur Hastings</t>
  </si>
  <si>
    <t>AH</t>
  </si>
  <si>
    <t>HP, AH</t>
  </si>
  <si>
    <t>HP, AH, JP</t>
  </si>
  <si>
    <t>The Adventure o/t Xmas Pudding / The Theft o/t Royal Ruby</t>
  </si>
  <si>
    <t>De Plymouth expres   9   P, S</t>
  </si>
  <si>
    <t>Jane zoekt een baan   9   L, R</t>
  </si>
  <si>
    <t>Het rode sein   13   J, K</t>
  </si>
  <si>
    <t>Overal is de duivel   16   3</t>
  </si>
  <si>
    <t>Lord Edgware sterft   11   7</t>
  </si>
  <si>
    <t>N of M   68   6</t>
  </si>
  <si>
    <t>Moord op de golflinks   40   10</t>
  </si>
  <si>
    <t>Passagier voor Frankfurt   51   27</t>
  </si>
  <si>
    <t>De man in het bruine pak   17   /</t>
  </si>
  <si>
    <t>De moordenaar waagt een gok   35   /</t>
  </si>
  <si>
    <t>Moord in de pastorie   3   /</t>
  </si>
  <si>
    <t>De muizenval</t>
  </si>
  <si>
    <t>http://www.bol.ucla.edu/~ryoder/mystery/christie-ss.html</t>
  </si>
  <si>
    <t>HP, AH, FL</t>
  </si>
  <si>
    <t>http://www.geocities.com/Nashville/Stage/8304/agastories.htm</t>
  </si>
  <si>
    <t>Blindemannetje spelen</t>
  </si>
  <si>
    <t>De sinistere vreemdeling</t>
  </si>
  <si>
    <t>De schoenen van de gezant</t>
  </si>
  <si>
    <t>Het huis van de loerende dood</t>
  </si>
  <si>
    <t>De man in de mist</t>
  </si>
  <si>
    <t>Het Sunningdale mysterie</t>
  </si>
  <si>
    <t>Het waterdichte alibi</t>
  </si>
  <si>
    <t>Murder in the Mews / Murder on no. 14</t>
  </si>
  <si>
    <t>Op de sterfdag van Iris</t>
  </si>
  <si>
    <t>De dochter v/d dominee / Het rode huis</t>
  </si>
  <si>
    <t>De ongelooflijke diefstal   P, S</t>
  </si>
  <si>
    <t>Een portie bramentaart   13   O, Q</t>
  </si>
  <si>
    <t>Het heilzame vergif   3   L, K</t>
  </si>
  <si>
    <t>Moord op no. 14   3   M</t>
  </si>
  <si>
    <t>Op de sterfdag van Iris   N</t>
  </si>
  <si>
    <t>Poirot komt te laat   9   P, S</t>
  </si>
  <si>
    <t>Uit Poirot's praktijk</t>
  </si>
  <si>
    <t>Poirot in actie</t>
  </si>
  <si>
    <t>Deelgenoten in de misdaad</t>
  </si>
  <si>
    <t>A Fairy in the Flat / A Pot of Tea</t>
  </si>
  <si>
    <t>Het geheim v/d dode Chinees / De zilvermijn</t>
  </si>
  <si>
    <t>De ritselaar / Het schouderklopje van Inspector Marriot ?</t>
  </si>
  <si>
    <t>De rose parel / Het schouderklopje van Inspector Marriot</t>
  </si>
  <si>
    <t>http://www.personeel.unimaas.nl/B.Hemmes/kort.htm</t>
  </si>
  <si>
    <t>Het geheim v/h jachthuis</t>
  </si>
  <si>
    <t>The Adventure of the Christmas Pudding / The Theft of the Royal Ruby</t>
  </si>
  <si>
    <t>Geen</t>
  </si>
  <si>
    <t>Hercule Poirot, Kapitein Arthur Hastings en Felicity Lemon</t>
  </si>
  <si>
    <t>De muizenval en Adventure of the Christmas Pudding and a Selection of Entrees, The</t>
  </si>
  <si>
    <t>De muizenval en Miss Marple's Final Cases and Two Other Stories</t>
  </si>
  <si>
    <t>De muizenval en Poirot in actie</t>
  </si>
  <si>
    <t>Uit Poirot's praktijk en Poirot in actie</t>
  </si>
  <si>
    <t>Het Listerdale-mysterie en Getuige à charge</t>
  </si>
  <si>
    <t>Hound of Death and Other Stories, The en Getuige à charge</t>
  </si>
  <si>
    <t>Het wespennest en Under Dog and Other Stories, The en Poirot in actie</t>
  </si>
  <si>
    <t>Het Regatta-mysterie en Poirot in actie</t>
  </si>
  <si>
    <t>Under Dog and Other Stories, The en Poirot in actie</t>
  </si>
  <si>
    <t>Het Listerdale-mysterie en De gouden bal</t>
  </si>
  <si>
    <t>Hound of Death and Other Stories, The en De gouden bal</t>
  </si>
  <si>
    <t>Het wespennest en Hound of Death and Other Stories, The en De gouden bal</t>
  </si>
  <si>
    <t>Dubbele Zonde en Het wespennest en Miss Marple's Final Cases and Two Other Stories</t>
  </si>
  <si>
    <t>Dubbele Zonde en The Adventure of the Christmas Pudding and a Selection of Entrees</t>
  </si>
  <si>
    <t>Dubbele Zonde en Poirot in actie</t>
  </si>
  <si>
    <t>Dubbele Zonde en Hound of Death and Other Stories, The</t>
  </si>
  <si>
    <t>Dubbele Zonde en The Adventure of the Christmas Pudding and a Selection of Entrees, Zolang het licht is</t>
  </si>
  <si>
    <t>Dubbele Zonde en Het wespennest en Poirot in actie</t>
  </si>
  <si>
    <t>Dubbele Zonde en Miss Marple's Final Cases and Two Other Stories</t>
  </si>
  <si>
    <t>HP, AH, JM</t>
  </si>
  <si>
    <t>HP, AH, FL, JM, PP</t>
  </si>
  <si>
    <t>HP, AH, JM, HQ</t>
  </si>
  <si>
    <t>Ander en Hercule Poirot</t>
  </si>
  <si>
    <t>Murder on the Links</t>
  </si>
  <si>
    <t>Uit Poirots praktijk</t>
  </si>
  <si>
    <t>Thirteen Problems, The / Tuesday Club Murders, The</t>
  </si>
  <si>
    <t>Wasps' Nest</t>
  </si>
  <si>
    <t>Thirteen Problems, The / Tuesday C.M., The</t>
  </si>
  <si>
    <t>The Thumb Mark of Saint Peter</t>
  </si>
  <si>
    <t>Death By Drowning / Death Of Drowning</t>
  </si>
  <si>
    <t>A fruitful Sunday</t>
  </si>
  <si>
    <t>The Tape-measure Murder</t>
  </si>
  <si>
    <t>The Thumb Mark of St Peter</t>
  </si>
  <si>
    <t>Richard Symmington</t>
  </si>
  <si>
    <t>Diefstal</t>
  </si>
  <si>
    <t>Ambrose Lavington, Felise en diens vader</t>
  </si>
  <si>
    <t>Lancelot Fortescue</t>
  </si>
  <si>
    <t>Hoofdinspecteur Sugden</t>
  </si>
  <si>
    <t>Majoor Knighton = Mr. le Marquis</t>
  </si>
  <si>
    <t>Tim Kendal</t>
  </si>
  <si>
    <t>Dr. Leidner</t>
  </si>
  <si>
    <t>1932, 1933</t>
  </si>
  <si>
    <t>http://www.agathachristie.nl</t>
  </si>
  <si>
    <t>Zuster Hopkins</t>
  </si>
  <si>
    <t>Jacqueline de Bellefort en Simon Doyle</t>
  </si>
  <si>
    <t>Nigel Stanley</t>
  </si>
  <si>
    <t>Anne Hart schreef de biografie van Hercule Poirot</t>
  </si>
  <si>
    <t>http://www.chasingdreams.nl/cd/agatha%20christie.html</t>
  </si>
  <si>
    <t>Norman Gale</t>
  </si>
  <si>
    <t>Majoor John Burnaby</t>
  </si>
  <si>
    <t>Ander: Emily Trefusis</t>
  </si>
  <si>
    <t>Lewis Serrocold</t>
  </si>
  <si>
    <t>Mijn leven en werk (autobiografie)</t>
  </si>
  <si>
    <t>Huize Filomeel (Omnibus "Vrouwen onder hoogspanning", korte verhalen van diverse vrouwelijke auteurs)</t>
  </si>
  <si>
    <t>Onvoltooid portret (onder pseudoniem Mary Westmacott)</t>
  </si>
  <si>
    <t>De aangekondigde dood</t>
  </si>
  <si>
    <t>De onverwachte gast</t>
  </si>
  <si>
    <t>Een schot valt</t>
  </si>
  <si>
    <t>Het spinnenweb</t>
  </si>
  <si>
    <t>Ster boven Bethlehem en andere verhalen</t>
  </si>
  <si>
    <t>Lady Westholme</t>
  </si>
  <si>
    <t>Bella Tanios</t>
  </si>
  <si>
    <t>James Sheppard</t>
  </si>
  <si>
    <t>Hercule Poirot, Kapitein Arthur Hastings en Miss Jane Marple</t>
  </si>
  <si>
    <t># blz</t>
  </si>
  <si>
    <t>http://www.fantasticfiction.co.uk/authors/Agatha_Christie.htm</t>
  </si>
  <si>
    <t>http://fly.cc.fer.hr/~shlede/my/popis.html</t>
  </si>
  <si>
    <t>niet</t>
  </si>
  <si>
    <t>n</t>
  </si>
  <si>
    <t>De getergde   2   P, Q</t>
  </si>
  <si>
    <t>6 de vijfling: welk verhaal is het?</t>
  </si>
  <si>
    <t>Adventure of the Christmas Pudding and a Selection of Entrees, The (Q)</t>
  </si>
  <si>
    <t>De gouden bal   /   / (R)</t>
  </si>
  <si>
    <t>Harlequin Tea Set and OS, The (U)</t>
  </si>
  <si>
    <t>Hound of Death and OS, The (J)</t>
  </si>
  <si>
    <t>Listerdale Mystery (and Other Stories), The (L)</t>
  </si>
  <si>
    <t>MM's Final Cases and Two OS (T)</t>
  </si>
  <si>
    <t>Murder in the Mews (M)</t>
  </si>
  <si>
    <t>Poirot in actie (S)</t>
  </si>
  <si>
    <t>Het Regatta-mysterie (N)</t>
  </si>
  <si>
    <t>Under Dog and OS, The (P)</t>
  </si>
  <si>
    <t>Getuige à charge (K)</t>
  </si>
  <si>
    <t>Uit Poirot's praktijk (I)</t>
  </si>
  <si>
    <t>Franklin Clarke</t>
  </si>
  <si>
    <t>Stephen Norton</t>
  </si>
  <si>
    <t>Alistair Ravencroft</t>
  </si>
  <si>
    <t>Rowena Drake en Michael Garfield</t>
  </si>
  <si>
    <t>Robin Upward (Evelyn Hope)</t>
  </si>
  <si>
    <t>Alfred Inglethorp</t>
  </si>
  <si>
    <t>Alistair Blunt en Gerda Grant</t>
  </si>
  <si>
    <t>Ander: Bobby Jones en Frankie</t>
  </si>
  <si>
    <t>Roger Bassington-ffrench en Moria</t>
  </si>
  <si>
    <t>http://users.aber.ac.uk/jgs/agsht.htm</t>
  </si>
  <si>
    <t>Elise</t>
  </si>
  <si>
    <t>De rose parel</t>
  </si>
  <si>
    <t>niet 6</t>
  </si>
  <si>
    <t>Dr. Quimper</t>
  </si>
  <si>
    <t>Nick Buckley</t>
  </si>
  <si>
    <t>Sir Arthur Merivale</t>
  </si>
  <si>
    <t>The Second Gong (Ook als Dead Man's Mirror in M)</t>
  </si>
  <si>
    <t>De gong (Ook als Dodemansspiegel in M)</t>
  </si>
  <si>
    <t>E, K, M</t>
  </si>
  <si>
    <t>Het wespennest en Getuige à charge en Murder in the Mews</t>
  </si>
  <si>
    <t>Hugo Cornworthy</t>
  </si>
  <si>
    <t>Liefdesverhaal</t>
  </si>
  <si>
    <t>Erfenis: testament zoeken</t>
  </si>
  <si>
    <t>The Harlequin Tea Set</t>
  </si>
  <si>
    <t>U</t>
  </si>
  <si>
    <t>The Harlequin Tea Set   U</t>
  </si>
  <si>
    <t>Zolang het licht is en Harlequin Tea Set and OS, The</t>
  </si>
  <si>
    <t>Het Regatta-mysterie en The Adventure of the Christmas Pudding and a Selection of Entrees en Zolang het licht is en Harlequin Tea Set and OS, The</t>
  </si>
  <si>
    <t>H, U</t>
  </si>
  <si>
    <t>N, Q, H, U</t>
  </si>
  <si>
    <t>Dr. Roberts</t>
  </si>
  <si>
    <t>John Oglander Jr.</t>
  </si>
  <si>
    <t>Hugo Lemesurier</t>
  </si>
  <si>
    <t>John Harrison</t>
  </si>
  <si>
    <t>Walter Protheroe (Wendover)</t>
  </si>
  <si>
    <t>LANGE</t>
  </si>
  <si>
    <t>KORTE</t>
  </si>
  <si>
    <t>3 4 6 7 9 10 13 27</t>
  </si>
  <si>
    <t>aantal</t>
  </si>
  <si>
    <t>max</t>
  </si>
  <si>
    <t>%</t>
  </si>
  <si>
    <t>gelezen</t>
  </si>
  <si>
    <t>totaal</t>
  </si>
  <si>
    <t>TOTAAL</t>
  </si>
  <si>
    <t>Ander: Hayward</t>
  </si>
  <si>
    <t>Josephine Leonides</t>
  </si>
  <si>
    <t>Hugo Charnley en Monica Ford (Aspasia Glen)</t>
  </si>
  <si>
    <t>BLADZIJDEN</t>
  </si>
  <si>
    <t>INGEVULDE CELLEN</t>
  </si>
  <si>
    <t>VERHALEN</t>
  </si>
  <si>
    <t>Geoffrey Keene</t>
  </si>
  <si>
    <t>David Keeley</t>
  </si>
  <si>
    <t>Elizabeth Penn en Mary Durrant</t>
  </si>
  <si>
    <t>Simpson</t>
  </si>
  <si>
    <t>GEMIDDELDE SCORE</t>
  </si>
  <si>
    <t>Noot</t>
  </si>
  <si>
    <t>Desmond Lee-Worthley en "zuster"</t>
  </si>
  <si>
    <t>Mrs. Cresswell en Nat Fletcher</t>
  </si>
  <si>
    <t>Beatrice Barron ("Alice Clayton")</t>
  </si>
  <si>
    <t>Philip Eastney</t>
  </si>
  <si>
    <t>Sir George Barnaby</t>
  </si>
  <si>
    <t>De Clondini's: Eleanor Le Couteau, Richard Harwell ( = John Mathias) en Mevr. Mathias</t>
  </si>
  <si>
    <t>Geen: ander verhaal</t>
  </si>
  <si>
    <t>Derek Capel</t>
  </si>
  <si>
    <t>Richard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</si>
</sst>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Wingdings"/>
      <charset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0" fillId="4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" fillId="0" borderId="0" xfId="1" applyAlignment="1" applyProtection="1"/>
    <xf numFmtId="0" fontId="7" fillId="0" borderId="0" xfId="0" applyFont="1" applyFill="1"/>
    <xf numFmtId="14" fontId="3" fillId="0" borderId="0" xfId="0" applyNumberFormat="1" applyFont="1" applyFill="1" applyAlignment="1">
      <alignment horizontal="center"/>
    </xf>
    <xf numFmtId="0" fontId="0" fillId="5" borderId="0" xfId="0" applyFill="1"/>
    <xf numFmtId="0" fontId="3" fillId="5" borderId="0" xfId="0" applyFont="1" applyFill="1" applyAlignment="1">
      <alignment horizontal="left"/>
    </xf>
    <xf numFmtId="0" fontId="5" fillId="0" borderId="0" xfId="0" applyFont="1" applyFill="1"/>
    <xf numFmtId="0" fontId="5" fillId="5" borderId="0" xfId="0" applyFont="1" applyFill="1" applyAlignment="1">
      <alignment horizontal="center"/>
    </xf>
    <xf numFmtId="0" fontId="1" fillId="0" borderId="0" xfId="1" applyFont="1" applyAlignment="1" applyProtection="1"/>
    <xf numFmtId="0" fontId="6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left"/>
    </xf>
    <xf numFmtId="164" fontId="0" fillId="0" borderId="0" xfId="0" applyNumberFormat="1" applyAlignment="1">
      <alignment horizontal="right"/>
    </xf>
    <xf numFmtId="164" fontId="0" fillId="7" borderId="0" xfId="0" applyNumberFormat="1" applyFill="1" applyAlignment="1">
      <alignment horizontal="right"/>
    </xf>
    <xf numFmtId="2" fontId="0" fillId="0" borderId="0" xfId="0" applyNumberFormat="1"/>
    <xf numFmtId="0" fontId="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athachristie.be/" TargetMode="External"/><Relationship Id="rId2" Type="http://schemas.openxmlformats.org/officeDocument/2006/relationships/hyperlink" Target="http://www.agathachristie.be/" TargetMode="External"/><Relationship Id="rId1" Type="http://schemas.openxmlformats.org/officeDocument/2006/relationships/hyperlink" Target="http://www.agathachristie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workbookViewId="0"/>
  </sheetViews>
  <sheetFormatPr defaultRowHeight="12.75" x14ac:dyDescent="0.2"/>
  <cols>
    <col min="1" max="1" width="10" customWidth="1"/>
    <col min="2" max="2" width="5.7109375" customWidth="1"/>
    <col min="3" max="3" width="44.28515625" customWidth="1"/>
    <col min="4" max="4" width="36.42578125" bestFit="1" customWidth="1"/>
    <col min="5" max="5" width="12" customWidth="1"/>
    <col min="6" max="6" width="6.85546875" customWidth="1"/>
    <col min="7" max="7" width="10.7109375" customWidth="1"/>
    <col min="8" max="8" width="27.85546875" customWidth="1"/>
    <col min="9" max="9" width="10.5703125" customWidth="1"/>
    <col min="10" max="10" width="33.140625" customWidth="1"/>
    <col min="11" max="11" width="10.140625" customWidth="1"/>
    <col min="12" max="12" width="12.5703125" style="4" customWidth="1"/>
    <col min="13" max="13" width="16.5703125" customWidth="1"/>
    <col min="14" max="15" width="13" customWidth="1"/>
    <col min="16" max="16" width="16.5703125" customWidth="1"/>
    <col min="17" max="17" width="12.140625" customWidth="1"/>
  </cols>
  <sheetData>
    <row r="1" spans="1:17" x14ac:dyDescent="0.2">
      <c r="D1" s="35"/>
      <c r="E1" s="35"/>
      <c r="F1" s="35"/>
      <c r="G1" s="35"/>
      <c r="H1" s="3"/>
      <c r="I1" s="4">
        <f>SUM(I4:I91)</f>
        <v>14783</v>
      </c>
      <c r="K1" s="29"/>
      <c r="L1" s="4">
        <f>SUM(L4:L91)</f>
        <v>14406</v>
      </c>
    </row>
    <row r="2" spans="1:17" x14ac:dyDescent="0.2">
      <c r="A2" s="2" t="s">
        <v>74</v>
      </c>
      <c r="B2" s="2" t="s">
        <v>4</v>
      </c>
      <c r="C2" s="2" t="s">
        <v>0</v>
      </c>
      <c r="D2" s="2" t="s">
        <v>1</v>
      </c>
      <c r="E2" s="2" t="s">
        <v>173</v>
      </c>
      <c r="F2" s="2" t="s">
        <v>2</v>
      </c>
      <c r="G2" s="2" t="s">
        <v>276</v>
      </c>
      <c r="H2" s="2" t="s">
        <v>3</v>
      </c>
      <c r="I2" s="23" t="s">
        <v>900</v>
      </c>
      <c r="J2" s="2" t="s">
        <v>139</v>
      </c>
      <c r="K2" s="2" t="s">
        <v>141</v>
      </c>
      <c r="L2" s="23" t="s">
        <v>424</v>
      </c>
      <c r="M2" s="2" t="s">
        <v>78</v>
      </c>
      <c r="N2" s="2" t="s">
        <v>79</v>
      </c>
      <c r="O2" s="2" t="s">
        <v>82</v>
      </c>
      <c r="P2" s="2" t="s">
        <v>85</v>
      </c>
      <c r="Q2" s="2" t="s">
        <v>90</v>
      </c>
    </row>
    <row r="4" spans="1:17" x14ac:dyDescent="0.2">
      <c r="A4">
        <v>1</v>
      </c>
      <c r="B4" s="5">
        <v>58</v>
      </c>
      <c r="C4" t="s">
        <v>5</v>
      </c>
      <c r="D4" t="s">
        <v>110</v>
      </c>
      <c r="E4" s="10" t="s">
        <v>274</v>
      </c>
      <c r="F4">
        <v>1936</v>
      </c>
      <c r="G4" s="4">
        <v>21</v>
      </c>
      <c r="H4" s="3" t="s">
        <v>745</v>
      </c>
      <c r="I4" s="22">
        <v>200</v>
      </c>
      <c r="J4" s="3" t="s">
        <v>919</v>
      </c>
      <c r="K4" s="4"/>
      <c r="L4" s="22">
        <v>200</v>
      </c>
      <c r="M4" t="s">
        <v>81</v>
      </c>
      <c r="N4" t="s">
        <v>83</v>
      </c>
      <c r="O4" t="s">
        <v>84</v>
      </c>
    </row>
    <row r="5" spans="1:17" x14ac:dyDescent="0.2">
      <c r="A5">
        <v>2</v>
      </c>
      <c r="B5" s="5"/>
      <c r="C5" t="s">
        <v>771</v>
      </c>
      <c r="D5" s="3" t="s">
        <v>303</v>
      </c>
      <c r="E5" s="4" t="s">
        <v>275</v>
      </c>
      <c r="F5">
        <v>1960</v>
      </c>
      <c r="G5" s="4" t="s">
        <v>903</v>
      </c>
      <c r="H5" s="3" t="s">
        <v>674</v>
      </c>
      <c r="I5" s="4"/>
      <c r="J5" s="3" t="s">
        <v>351</v>
      </c>
      <c r="K5" s="4"/>
    </row>
    <row r="6" spans="1:17" x14ac:dyDescent="0.2">
      <c r="A6">
        <v>3</v>
      </c>
      <c r="B6" s="5">
        <v>14</v>
      </c>
      <c r="C6" t="s">
        <v>6</v>
      </c>
      <c r="D6" t="s">
        <v>127</v>
      </c>
      <c r="E6" s="10" t="s">
        <v>274</v>
      </c>
      <c r="F6">
        <v>1953</v>
      </c>
      <c r="G6" s="4">
        <v>8</v>
      </c>
      <c r="H6" s="3" t="s">
        <v>75</v>
      </c>
      <c r="I6" s="4">
        <v>225</v>
      </c>
      <c r="J6" s="3"/>
      <c r="K6" s="4"/>
      <c r="L6" s="4">
        <v>225</v>
      </c>
      <c r="M6" t="s">
        <v>77</v>
      </c>
    </row>
    <row r="7" spans="1:17" x14ac:dyDescent="0.2">
      <c r="A7">
        <v>4</v>
      </c>
      <c r="B7" s="5">
        <v>41</v>
      </c>
      <c r="C7" t="s">
        <v>654</v>
      </c>
      <c r="D7" t="s">
        <v>131</v>
      </c>
      <c r="E7" s="10" t="s">
        <v>274</v>
      </c>
      <c r="F7">
        <v>1939</v>
      </c>
      <c r="G7" s="4">
        <v>3</v>
      </c>
      <c r="H7" s="3" t="s">
        <v>273</v>
      </c>
      <c r="I7" s="11">
        <v>195</v>
      </c>
      <c r="J7" s="3"/>
      <c r="K7" s="4">
        <v>10</v>
      </c>
      <c r="L7" s="11">
        <v>195</v>
      </c>
      <c r="M7" t="s">
        <v>77</v>
      </c>
      <c r="N7" t="s">
        <v>80</v>
      </c>
      <c r="O7" t="s">
        <v>83</v>
      </c>
      <c r="P7" t="s">
        <v>84</v>
      </c>
    </row>
    <row r="8" spans="1:17" x14ac:dyDescent="0.2">
      <c r="A8">
        <v>5</v>
      </c>
      <c r="B8" s="5">
        <v>31</v>
      </c>
      <c r="C8" s="3" t="s">
        <v>511</v>
      </c>
      <c r="D8" t="s">
        <v>293</v>
      </c>
      <c r="E8" s="10" t="s">
        <v>274</v>
      </c>
      <c r="F8">
        <v>1938</v>
      </c>
      <c r="G8" s="4">
        <v>24</v>
      </c>
      <c r="H8" s="3" t="s">
        <v>75</v>
      </c>
      <c r="I8" s="11">
        <v>218</v>
      </c>
      <c r="J8" s="3" t="s">
        <v>896</v>
      </c>
      <c r="K8" s="4"/>
      <c r="L8" s="11">
        <v>218</v>
      </c>
      <c r="M8" t="s">
        <v>77</v>
      </c>
    </row>
    <row r="9" spans="1:17" x14ac:dyDescent="0.2">
      <c r="A9">
        <v>6</v>
      </c>
      <c r="B9" s="5">
        <v>42</v>
      </c>
      <c r="C9" t="s">
        <v>7</v>
      </c>
      <c r="D9" t="s">
        <v>115</v>
      </c>
      <c r="E9" s="10" t="s">
        <v>274</v>
      </c>
      <c r="F9">
        <v>1965</v>
      </c>
      <c r="G9" s="4">
        <v>5</v>
      </c>
      <c r="H9" s="3" t="s">
        <v>76</v>
      </c>
      <c r="I9" s="11">
        <v>174</v>
      </c>
      <c r="J9" s="3" t="s">
        <v>512</v>
      </c>
      <c r="K9" s="4">
        <v>9.5</v>
      </c>
      <c r="L9" s="11">
        <v>174</v>
      </c>
      <c r="M9" t="s">
        <v>80</v>
      </c>
    </row>
    <row r="10" spans="1:17" x14ac:dyDescent="0.2">
      <c r="A10">
        <v>7</v>
      </c>
      <c r="B10" s="5">
        <v>64</v>
      </c>
      <c r="C10" t="s">
        <v>8</v>
      </c>
      <c r="D10" t="s">
        <v>97</v>
      </c>
      <c r="E10" s="10" t="s">
        <v>274</v>
      </c>
      <c r="F10">
        <v>1927</v>
      </c>
      <c r="G10" s="4">
        <v>13</v>
      </c>
      <c r="H10" s="3" t="s">
        <v>745</v>
      </c>
      <c r="I10" s="11">
        <v>185</v>
      </c>
      <c r="J10" s="3" t="s">
        <v>278</v>
      </c>
      <c r="K10" s="4">
        <v>10</v>
      </c>
      <c r="L10" s="11">
        <v>185</v>
      </c>
      <c r="M10" t="s">
        <v>77</v>
      </c>
      <c r="N10" t="s">
        <v>83</v>
      </c>
      <c r="O10" t="s">
        <v>88</v>
      </c>
      <c r="P10" t="s">
        <v>89</v>
      </c>
      <c r="Q10" t="s">
        <v>91</v>
      </c>
    </row>
    <row r="11" spans="1:17" x14ac:dyDescent="0.2">
      <c r="A11">
        <v>8</v>
      </c>
      <c r="B11" s="5"/>
      <c r="C11" t="s">
        <v>687</v>
      </c>
      <c r="D11" t="s">
        <v>686</v>
      </c>
      <c r="E11" s="10" t="s">
        <v>274</v>
      </c>
      <c r="F11">
        <v>1930</v>
      </c>
      <c r="G11" s="4" t="s">
        <v>903</v>
      </c>
      <c r="H11" s="3" t="s">
        <v>745</v>
      </c>
      <c r="I11" s="11">
        <v>185</v>
      </c>
      <c r="J11" s="3" t="s">
        <v>688</v>
      </c>
      <c r="K11" s="4">
        <v>8.5</v>
      </c>
      <c r="L11" s="11">
        <v>185</v>
      </c>
      <c r="M11" t="s">
        <v>77</v>
      </c>
    </row>
    <row r="12" spans="1:17" x14ac:dyDescent="0.2">
      <c r="A12">
        <v>9</v>
      </c>
      <c r="B12" s="5">
        <v>59</v>
      </c>
      <c r="C12" t="s">
        <v>9</v>
      </c>
      <c r="D12" s="3" t="s">
        <v>335</v>
      </c>
      <c r="E12" s="10" t="s">
        <v>274</v>
      </c>
      <c r="F12">
        <v>1942</v>
      </c>
      <c r="G12" s="4">
        <v>1</v>
      </c>
      <c r="H12" s="3" t="s">
        <v>76</v>
      </c>
      <c r="I12" s="14">
        <v>163</v>
      </c>
      <c r="J12" s="3" t="s">
        <v>750</v>
      </c>
      <c r="K12" s="4">
        <v>9</v>
      </c>
      <c r="L12" s="14">
        <v>163</v>
      </c>
      <c r="M12" t="s">
        <v>77</v>
      </c>
      <c r="N12" t="s">
        <v>84</v>
      </c>
      <c r="O12" t="s">
        <v>92</v>
      </c>
    </row>
    <row r="13" spans="1:17" x14ac:dyDescent="0.2">
      <c r="A13">
        <v>10</v>
      </c>
      <c r="B13" s="5">
        <v>72</v>
      </c>
      <c r="C13" t="s">
        <v>10</v>
      </c>
      <c r="D13" t="s">
        <v>100</v>
      </c>
      <c r="E13" s="10" t="s">
        <v>274</v>
      </c>
      <c r="F13">
        <v>1968</v>
      </c>
      <c r="G13" s="4">
        <v>9</v>
      </c>
      <c r="H13" s="3" t="s">
        <v>353</v>
      </c>
      <c r="I13" s="11">
        <v>207</v>
      </c>
      <c r="J13" s="3" t="s">
        <v>143</v>
      </c>
      <c r="K13" s="4">
        <v>9</v>
      </c>
      <c r="L13" s="11">
        <v>207</v>
      </c>
      <c r="M13" t="s">
        <v>77</v>
      </c>
    </row>
    <row r="14" spans="1:17" x14ac:dyDescent="0.2">
      <c r="A14">
        <v>11</v>
      </c>
      <c r="B14" s="5">
        <v>4</v>
      </c>
      <c r="C14" t="s">
        <v>11</v>
      </c>
      <c r="D14" t="s">
        <v>253</v>
      </c>
      <c r="E14" s="10" t="s">
        <v>274</v>
      </c>
      <c r="F14">
        <v>1936</v>
      </c>
      <c r="G14" s="4">
        <v>21</v>
      </c>
      <c r="H14" s="3" t="s">
        <v>646</v>
      </c>
      <c r="I14" s="4">
        <v>344</v>
      </c>
      <c r="J14" s="3" t="s">
        <v>949</v>
      </c>
      <c r="K14" s="4">
        <v>9.5</v>
      </c>
      <c r="L14" s="4">
        <v>344</v>
      </c>
      <c r="M14" t="s">
        <v>77</v>
      </c>
      <c r="N14" t="s">
        <v>80</v>
      </c>
      <c r="O14" t="s">
        <v>81</v>
      </c>
      <c r="P14" t="s">
        <v>87</v>
      </c>
    </row>
    <row r="15" spans="1:17" x14ac:dyDescent="0.2">
      <c r="A15">
        <v>12</v>
      </c>
      <c r="B15" s="5">
        <v>52</v>
      </c>
      <c r="C15" t="s">
        <v>12</v>
      </c>
      <c r="D15" t="s">
        <v>238</v>
      </c>
      <c r="E15" s="10" t="s">
        <v>274</v>
      </c>
      <c r="F15">
        <v>1964</v>
      </c>
      <c r="G15" s="4">
        <v>19</v>
      </c>
      <c r="H15" s="3" t="s">
        <v>76</v>
      </c>
      <c r="I15" s="11">
        <v>200</v>
      </c>
      <c r="J15" s="3" t="s">
        <v>875</v>
      </c>
      <c r="K15" s="4"/>
      <c r="L15" s="11">
        <v>200</v>
      </c>
      <c r="M15" t="s">
        <v>77</v>
      </c>
    </row>
    <row r="16" spans="1:17" x14ac:dyDescent="0.2">
      <c r="A16">
        <v>13</v>
      </c>
      <c r="B16" s="5">
        <v>7</v>
      </c>
      <c r="C16" t="s">
        <v>13</v>
      </c>
      <c r="D16" t="s">
        <v>107</v>
      </c>
      <c r="E16" s="10" t="s">
        <v>274</v>
      </c>
      <c r="F16">
        <v>1959</v>
      </c>
      <c r="G16" s="4">
        <v>1</v>
      </c>
      <c r="H16" s="3" t="s">
        <v>75</v>
      </c>
      <c r="I16" s="11">
        <v>192</v>
      </c>
      <c r="J16" s="3" t="s">
        <v>744</v>
      </c>
      <c r="K16" s="4">
        <v>9</v>
      </c>
      <c r="L16" s="11">
        <v>192</v>
      </c>
      <c r="M16" t="s">
        <v>80</v>
      </c>
      <c r="N16" t="s">
        <v>83</v>
      </c>
    </row>
    <row r="17" spans="1:17" x14ac:dyDescent="0.2">
      <c r="A17">
        <v>14</v>
      </c>
      <c r="B17" s="5">
        <v>8</v>
      </c>
      <c r="C17" t="s">
        <v>14</v>
      </c>
      <c r="D17" t="s">
        <v>121</v>
      </c>
      <c r="E17" s="10" t="s">
        <v>274</v>
      </c>
      <c r="F17">
        <v>1963</v>
      </c>
      <c r="G17" s="4">
        <v>4</v>
      </c>
      <c r="H17" s="3" t="s">
        <v>75</v>
      </c>
      <c r="I17" s="4">
        <v>209</v>
      </c>
      <c r="J17" s="3"/>
      <c r="K17" s="4"/>
      <c r="L17" s="4">
        <v>209</v>
      </c>
      <c r="M17" t="s">
        <v>81</v>
      </c>
      <c r="N17" t="s">
        <v>84</v>
      </c>
    </row>
    <row r="18" spans="1:17" x14ac:dyDescent="0.2">
      <c r="A18">
        <v>15</v>
      </c>
      <c r="B18" s="5">
        <v>32</v>
      </c>
      <c r="C18" t="s">
        <v>15</v>
      </c>
      <c r="D18" t="s">
        <v>112</v>
      </c>
      <c r="E18" s="10" t="s">
        <v>274</v>
      </c>
      <c r="F18">
        <v>1949</v>
      </c>
      <c r="G18" s="4">
        <v>23</v>
      </c>
      <c r="H18" s="3" t="s">
        <v>963</v>
      </c>
      <c r="I18" s="11">
        <v>195</v>
      </c>
      <c r="J18" s="3" t="s">
        <v>964</v>
      </c>
      <c r="K18" s="4"/>
      <c r="L18" s="11">
        <v>195</v>
      </c>
      <c r="M18" t="s">
        <v>77</v>
      </c>
    </row>
    <row r="19" spans="1:17" x14ac:dyDescent="0.2">
      <c r="A19">
        <v>16</v>
      </c>
      <c r="B19" s="5">
        <v>62</v>
      </c>
      <c r="C19" t="s">
        <v>16</v>
      </c>
      <c r="D19" t="s">
        <v>294</v>
      </c>
      <c r="E19" s="10" t="s">
        <v>274</v>
      </c>
      <c r="F19">
        <v>1975</v>
      </c>
      <c r="G19" s="4" t="s">
        <v>903</v>
      </c>
      <c r="H19" s="3" t="s">
        <v>746</v>
      </c>
      <c r="I19" s="11">
        <v>220</v>
      </c>
      <c r="J19" s="3" t="s">
        <v>920</v>
      </c>
      <c r="K19" s="4"/>
      <c r="L19" s="11">
        <v>220</v>
      </c>
      <c r="M19" t="s">
        <v>77</v>
      </c>
      <c r="N19" t="s">
        <v>80</v>
      </c>
    </row>
    <row r="20" spans="1:17" x14ac:dyDescent="0.2">
      <c r="A20">
        <v>17</v>
      </c>
      <c r="B20" s="5">
        <v>5</v>
      </c>
      <c r="C20" t="s">
        <v>17</v>
      </c>
      <c r="D20" t="s">
        <v>262</v>
      </c>
      <c r="E20" s="10" t="s">
        <v>274</v>
      </c>
      <c r="F20">
        <v>1956</v>
      </c>
      <c r="G20" s="4">
        <v>27</v>
      </c>
      <c r="H20" s="3" t="s">
        <v>672</v>
      </c>
      <c r="I20" s="11">
        <v>202</v>
      </c>
      <c r="J20" s="3" t="s">
        <v>507</v>
      </c>
      <c r="K20" s="4">
        <v>9</v>
      </c>
      <c r="L20" s="11">
        <v>202</v>
      </c>
      <c r="M20" t="s">
        <v>84</v>
      </c>
      <c r="N20" t="s">
        <v>87</v>
      </c>
    </row>
    <row r="21" spans="1:17" x14ac:dyDescent="0.2">
      <c r="A21">
        <v>18</v>
      </c>
      <c r="B21" s="5">
        <v>60</v>
      </c>
      <c r="C21" t="s">
        <v>396</v>
      </c>
      <c r="D21" t="s">
        <v>109</v>
      </c>
      <c r="E21" s="10" t="s">
        <v>274</v>
      </c>
      <c r="F21" s="3">
        <v>1944</v>
      </c>
      <c r="G21" s="4">
        <v>14</v>
      </c>
      <c r="H21" s="3" t="s">
        <v>273</v>
      </c>
      <c r="I21" s="11">
        <v>203</v>
      </c>
      <c r="J21" s="3" t="s">
        <v>397</v>
      </c>
      <c r="K21" s="4">
        <v>10</v>
      </c>
      <c r="L21" s="11">
        <v>203</v>
      </c>
      <c r="M21" t="s">
        <v>77</v>
      </c>
      <c r="N21" t="s">
        <v>81</v>
      </c>
      <c r="O21" t="s">
        <v>86</v>
      </c>
      <c r="P21" t="s">
        <v>87</v>
      </c>
      <c r="Q21" t="s">
        <v>93</v>
      </c>
    </row>
    <row r="22" spans="1:17" x14ac:dyDescent="0.2">
      <c r="A22">
        <v>19</v>
      </c>
      <c r="B22" s="5">
        <v>69</v>
      </c>
      <c r="C22" t="s">
        <v>644</v>
      </c>
      <c r="D22" t="s">
        <v>243</v>
      </c>
      <c r="E22" s="10" t="s">
        <v>274</v>
      </c>
      <c r="F22">
        <v>1935</v>
      </c>
      <c r="G22" s="4">
        <v>9</v>
      </c>
      <c r="H22" s="3" t="s">
        <v>645</v>
      </c>
      <c r="I22" s="11">
        <v>192</v>
      </c>
      <c r="J22" s="3" t="s">
        <v>884</v>
      </c>
      <c r="K22" s="4">
        <v>9.5</v>
      </c>
      <c r="L22" s="11">
        <v>192</v>
      </c>
      <c r="M22" t="s">
        <v>77</v>
      </c>
    </row>
    <row r="23" spans="1:17" x14ac:dyDescent="0.2">
      <c r="A23">
        <v>20</v>
      </c>
      <c r="B23" s="5">
        <v>45</v>
      </c>
      <c r="C23" t="s">
        <v>18</v>
      </c>
      <c r="D23" t="s">
        <v>277</v>
      </c>
      <c r="E23" s="10" t="s">
        <v>274</v>
      </c>
      <c r="F23">
        <v>1937</v>
      </c>
      <c r="G23" s="4" t="s">
        <v>903</v>
      </c>
      <c r="H23" s="3" t="s">
        <v>648</v>
      </c>
      <c r="I23" s="11">
        <v>239</v>
      </c>
      <c r="J23" s="3" t="s">
        <v>880</v>
      </c>
      <c r="K23" s="4">
        <v>10</v>
      </c>
      <c r="L23" s="11">
        <v>239</v>
      </c>
      <c r="M23" t="s">
        <v>80</v>
      </c>
      <c r="N23" t="s">
        <v>81</v>
      </c>
    </row>
    <row r="24" spans="1:17" x14ac:dyDescent="0.2">
      <c r="A24">
        <v>21</v>
      </c>
      <c r="B24" s="5">
        <v>71</v>
      </c>
      <c r="C24" t="s">
        <v>19</v>
      </c>
      <c r="D24" t="s">
        <v>118</v>
      </c>
      <c r="E24" s="10" t="s">
        <v>274</v>
      </c>
      <c r="F24">
        <v>1954</v>
      </c>
      <c r="G24" s="4">
        <v>13</v>
      </c>
      <c r="H24" s="3" t="s">
        <v>427</v>
      </c>
      <c r="I24" s="11">
        <v>191</v>
      </c>
      <c r="J24" s="3" t="s">
        <v>426</v>
      </c>
      <c r="K24" s="4">
        <v>9.5</v>
      </c>
      <c r="L24" s="11">
        <v>191</v>
      </c>
      <c r="M24" t="s">
        <v>77</v>
      </c>
    </row>
    <row r="25" spans="1:17" x14ac:dyDescent="0.2">
      <c r="A25">
        <v>22</v>
      </c>
      <c r="B25" s="19"/>
      <c r="C25" t="s">
        <v>20</v>
      </c>
      <c r="D25" s="3" t="s">
        <v>105</v>
      </c>
      <c r="E25" s="10" t="s">
        <v>274</v>
      </c>
      <c r="F25">
        <v>1961</v>
      </c>
      <c r="G25" s="4" t="s">
        <v>903</v>
      </c>
      <c r="H25" s="3" t="s">
        <v>899</v>
      </c>
      <c r="I25" s="11">
        <v>211</v>
      </c>
      <c r="J25" s="3" t="s">
        <v>351</v>
      </c>
      <c r="K25" s="4">
        <v>8.6</v>
      </c>
      <c r="L25" s="11">
        <v>211</v>
      </c>
    </row>
    <row r="26" spans="1:17" x14ac:dyDescent="0.2">
      <c r="A26">
        <v>23</v>
      </c>
      <c r="B26" s="5">
        <v>55</v>
      </c>
      <c r="C26" t="s">
        <v>647</v>
      </c>
      <c r="D26" t="s">
        <v>295</v>
      </c>
      <c r="E26" s="10" t="s">
        <v>274</v>
      </c>
      <c r="F26">
        <v>1937</v>
      </c>
      <c r="G26" s="4">
        <v>7</v>
      </c>
      <c r="H26" s="3" t="s">
        <v>746</v>
      </c>
      <c r="I26" s="11">
        <v>248</v>
      </c>
      <c r="J26" s="3" t="s">
        <v>897</v>
      </c>
      <c r="K26" s="4"/>
      <c r="L26" s="11">
        <v>248</v>
      </c>
      <c r="M26" t="s">
        <v>77</v>
      </c>
    </row>
    <row r="27" spans="1:17" x14ac:dyDescent="0.2">
      <c r="A27">
        <v>24</v>
      </c>
      <c r="B27" s="5">
        <v>18</v>
      </c>
      <c r="C27" t="s">
        <v>21</v>
      </c>
      <c r="D27" t="s">
        <v>108</v>
      </c>
      <c r="E27" s="10" t="s">
        <v>274</v>
      </c>
      <c r="F27">
        <v>1972</v>
      </c>
      <c r="G27" s="4">
        <v>18</v>
      </c>
      <c r="H27" s="3" t="s">
        <v>672</v>
      </c>
      <c r="I27" s="4">
        <v>152</v>
      </c>
      <c r="J27" s="3" t="s">
        <v>921</v>
      </c>
      <c r="K27" s="4"/>
      <c r="L27" s="4">
        <v>152</v>
      </c>
      <c r="M27" t="s">
        <v>80</v>
      </c>
      <c r="N27" t="s">
        <v>86</v>
      </c>
    </row>
    <row r="28" spans="1:17" x14ac:dyDescent="0.2">
      <c r="A28">
        <v>25</v>
      </c>
      <c r="B28" s="5">
        <v>75</v>
      </c>
      <c r="C28" t="s">
        <v>22</v>
      </c>
      <c r="D28" t="s">
        <v>296</v>
      </c>
      <c r="E28" s="10" t="s">
        <v>274</v>
      </c>
      <c r="F28">
        <v>1967</v>
      </c>
      <c r="G28" s="4">
        <v>14</v>
      </c>
      <c r="H28" s="3" t="s">
        <v>678</v>
      </c>
      <c r="I28" s="11">
        <v>188</v>
      </c>
      <c r="J28" s="3" t="s">
        <v>412</v>
      </c>
      <c r="K28" s="4">
        <v>9</v>
      </c>
      <c r="L28" s="11">
        <v>188</v>
      </c>
      <c r="M28" t="s">
        <v>77</v>
      </c>
      <c r="N28" t="s">
        <v>86</v>
      </c>
    </row>
    <row r="29" spans="1:17" x14ac:dyDescent="0.2">
      <c r="A29">
        <v>26</v>
      </c>
      <c r="B29" s="5">
        <v>16</v>
      </c>
      <c r="C29" t="s">
        <v>23</v>
      </c>
      <c r="D29" t="s">
        <v>251</v>
      </c>
      <c r="E29" s="4" t="s">
        <v>275</v>
      </c>
      <c r="F29">
        <v>1941</v>
      </c>
      <c r="G29" s="4">
        <v>3</v>
      </c>
      <c r="H29" s="3" t="s">
        <v>75</v>
      </c>
      <c r="I29" s="4">
        <v>215</v>
      </c>
      <c r="J29" s="3"/>
      <c r="K29" s="4"/>
      <c r="L29" s="4">
        <v>215</v>
      </c>
      <c r="M29" t="s">
        <v>84</v>
      </c>
    </row>
    <row r="30" spans="1:17" x14ac:dyDescent="0.2">
      <c r="A30">
        <v>27</v>
      </c>
      <c r="B30" s="5">
        <v>39</v>
      </c>
      <c r="C30" t="s">
        <v>24</v>
      </c>
      <c r="D30" t="s">
        <v>132</v>
      </c>
      <c r="E30" s="10" t="s">
        <v>274</v>
      </c>
      <c r="F30">
        <v>1943</v>
      </c>
      <c r="G30" s="4">
        <v>2</v>
      </c>
      <c r="H30" s="3" t="s">
        <v>75</v>
      </c>
      <c r="I30" s="11">
        <v>202</v>
      </c>
      <c r="J30" s="3" t="s">
        <v>140</v>
      </c>
      <c r="K30" s="4">
        <v>9.5</v>
      </c>
      <c r="L30" s="11">
        <v>202</v>
      </c>
      <c r="M30" t="s">
        <v>77</v>
      </c>
    </row>
    <row r="31" spans="1:17" x14ac:dyDescent="0.2">
      <c r="A31">
        <v>28</v>
      </c>
      <c r="B31" s="5">
        <v>2</v>
      </c>
      <c r="C31" t="s">
        <v>25</v>
      </c>
      <c r="D31" s="3" t="s">
        <v>150</v>
      </c>
      <c r="E31" s="10" t="s">
        <v>274</v>
      </c>
      <c r="F31">
        <v>1957</v>
      </c>
      <c r="G31" s="4">
        <v>8</v>
      </c>
      <c r="H31" s="3" t="s">
        <v>739</v>
      </c>
      <c r="I31" s="4">
        <v>184</v>
      </c>
      <c r="J31" s="3" t="s">
        <v>932</v>
      </c>
      <c r="K31" s="4"/>
      <c r="L31" s="4">
        <v>184</v>
      </c>
      <c r="M31" t="s">
        <v>77</v>
      </c>
      <c r="N31" t="s">
        <v>84</v>
      </c>
    </row>
    <row r="32" spans="1:17" x14ac:dyDescent="0.2">
      <c r="A32">
        <v>29</v>
      </c>
      <c r="B32" s="5"/>
      <c r="C32" t="s">
        <v>26</v>
      </c>
      <c r="D32" s="3" t="s">
        <v>120</v>
      </c>
      <c r="E32" s="4" t="s">
        <v>275</v>
      </c>
      <c r="F32">
        <v>1971</v>
      </c>
      <c r="G32" s="4" t="s">
        <v>903</v>
      </c>
      <c r="H32" s="3" t="s">
        <v>273</v>
      </c>
      <c r="I32" s="4"/>
      <c r="J32" s="3" t="s">
        <v>351</v>
      </c>
      <c r="K32" s="4"/>
    </row>
    <row r="33" spans="1:17" x14ac:dyDescent="0.2">
      <c r="A33">
        <v>30</v>
      </c>
      <c r="B33" s="5">
        <v>15</v>
      </c>
      <c r="C33" t="s">
        <v>28</v>
      </c>
      <c r="D33" t="s">
        <v>151</v>
      </c>
      <c r="E33" s="10" t="s">
        <v>274</v>
      </c>
      <c r="F33">
        <v>1969</v>
      </c>
      <c r="G33" s="4" t="s">
        <v>903</v>
      </c>
      <c r="H33" s="3" t="s">
        <v>670</v>
      </c>
      <c r="I33" s="11">
        <v>216</v>
      </c>
      <c r="J33" s="3" t="s">
        <v>922</v>
      </c>
      <c r="K33" s="4"/>
      <c r="L33" s="11">
        <v>216</v>
      </c>
      <c r="M33" t="s">
        <v>81</v>
      </c>
      <c r="N33" t="s">
        <v>84</v>
      </c>
      <c r="O33" t="s">
        <v>87</v>
      </c>
    </row>
    <row r="34" spans="1:17" x14ac:dyDescent="0.2">
      <c r="A34">
        <v>31</v>
      </c>
      <c r="B34" s="5"/>
      <c r="C34" t="s">
        <v>27</v>
      </c>
      <c r="D34" t="s">
        <v>303</v>
      </c>
      <c r="E34" s="4" t="s">
        <v>275</v>
      </c>
      <c r="F34">
        <v>1997</v>
      </c>
      <c r="G34" s="4" t="s">
        <v>903</v>
      </c>
      <c r="H34" s="3"/>
      <c r="I34" s="4"/>
      <c r="J34" s="3" t="s">
        <v>351</v>
      </c>
      <c r="K34" s="4"/>
    </row>
    <row r="35" spans="1:17" x14ac:dyDescent="0.2">
      <c r="A35">
        <v>32</v>
      </c>
      <c r="B35" s="5">
        <v>61</v>
      </c>
      <c r="C35" t="s">
        <v>649</v>
      </c>
      <c r="D35" t="s">
        <v>116</v>
      </c>
      <c r="E35" s="10" t="s">
        <v>274</v>
      </c>
      <c r="F35">
        <v>1938</v>
      </c>
      <c r="G35" s="4">
        <v>4</v>
      </c>
      <c r="H35" s="3" t="s">
        <v>75</v>
      </c>
      <c r="I35" s="11">
        <v>160</v>
      </c>
      <c r="J35" s="3" t="s">
        <v>873</v>
      </c>
      <c r="K35" s="4">
        <v>9.5</v>
      </c>
      <c r="L35" s="11">
        <v>160</v>
      </c>
      <c r="M35" t="s">
        <v>89</v>
      </c>
    </row>
    <row r="36" spans="1:17" x14ac:dyDescent="0.2">
      <c r="A36">
        <v>33</v>
      </c>
      <c r="B36" s="5">
        <v>21</v>
      </c>
      <c r="C36" t="s">
        <v>29</v>
      </c>
      <c r="D36" t="s">
        <v>242</v>
      </c>
      <c r="E36" s="10" t="s">
        <v>274</v>
      </c>
      <c r="F36">
        <v>1955</v>
      </c>
      <c r="G36" s="4" t="s">
        <v>903</v>
      </c>
      <c r="H36" s="3" t="s">
        <v>671</v>
      </c>
      <c r="I36" s="11">
        <v>196</v>
      </c>
      <c r="J36" s="3" t="s">
        <v>881</v>
      </c>
      <c r="K36" s="4"/>
      <c r="L36" s="11">
        <v>196</v>
      </c>
      <c r="M36" t="s">
        <v>77</v>
      </c>
      <c r="N36" t="s">
        <v>83</v>
      </c>
    </row>
    <row r="37" spans="1:17" x14ac:dyDescent="0.2">
      <c r="A37">
        <v>34</v>
      </c>
      <c r="B37" s="5">
        <v>12</v>
      </c>
      <c r="C37" t="s">
        <v>30</v>
      </c>
      <c r="D37" t="s">
        <v>98</v>
      </c>
      <c r="E37" s="10" t="s">
        <v>274</v>
      </c>
      <c r="F37">
        <v>1946</v>
      </c>
      <c r="G37" s="4">
        <v>11</v>
      </c>
      <c r="H37" s="3" t="s">
        <v>75</v>
      </c>
      <c r="I37" s="11">
        <v>241</v>
      </c>
      <c r="J37" s="3" t="s">
        <v>142</v>
      </c>
      <c r="K37" s="4">
        <v>8.5</v>
      </c>
      <c r="L37" s="11">
        <v>241</v>
      </c>
      <c r="M37" t="s">
        <v>80</v>
      </c>
    </row>
    <row r="38" spans="1:17" x14ac:dyDescent="0.2">
      <c r="A38">
        <v>35</v>
      </c>
      <c r="B38" s="5"/>
      <c r="C38" s="3" t="s">
        <v>31</v>
      </c>
      <c r="D38" t="s">
        <v>303</v>
      </c>
      <c r="E38" s="4" t="s">
        <v>275</v>
      </c>
      <c r="F38">
        <v>1933</v>
      </c>
      <c r="G38" s="4" t="s">
        <v>903</v>
      </c>
      <c r="H38" s="3" t="s">
        <v>273</v>
      </c>
      <c r="I38" s="4"/>
      <c r="J38" s="3" t="s">
        <v>351</v>
      </c>
      <c r="K38" s="4"/>
    </row>
    <row r="39" spans="1:17" x14ac:dyDescent="0.2">
      <c r="A39">
        <v>36</v>
      </c>
      <c r="B39" s="5">
        <v>10</v>
      </c>
      <c r="C39" t="s">
        <v>32</v>
      </c>
      <c r="D39" t="s">
        <v>134</v>
      </c>
      <c r="E39" s="10" t="s">
        <v>274</v>
      </c>
      <c r="F39">
        <v>1947</v>
      </c>
      <c r="G39" s="4" t="s">
        <v>903</v>
      </c>
      <c r="H39" s="3" t="s">
        <v>75</v>
      </c>
      <c r="I39" s="4">
        <v>244</v>
      </c>
      <c r="J39" s="3" t="s">
        <v>351</v>
      </c>
      <c r="K39" s="4">
        <v>9.5</v>
      </c>
      <c r="L39" s="4">
        <v>244</v>
      </c>
    </row>
    <row r="40" spans="1:17" x14ac:dyDescent="0.2">
      <c r="A40">
        <v>37</v>
      </c>
      <c r="B40" s="5">
        <v>49</v>
      </c>
      <c r="C40" t="s">
        <v>634</v>
      </c>
      <c r="D40" t="s">
        <v>113</v>
      </c>
      <c r="E40" s="4" t="s">
        <v>275</v>
      </c>
      <c r="F40">
        <v>1934</v>
      </c>
      <c r="G40" s="4" t="s">
        <v>903</v>
      </c>
      <c r="H40" s="3" t="s">
        <v>273</v>
      </c>
      <c r="I40" s="4"/>
      <c r="J40" s="3" t="s">
        <v>351</v>
      </c>
      <c r="K40" s="4"/>
    </row>
    <row r="41" spans="1:17" x14ac:dyDescent="0.2">
      <c r="A41">
        <v>38</v>
      </c>
      <c r="B41" s="5">
        <v>11</v>
      </c>
      <c r="C41" t="s">
        <v>33</v>
      </c>
      <c r="D41" t="s">
        <v>117</v>
      </c>
      <c r="E41" s="4" t="s">
        <v>275</v>
      </c>
      <c r="F41">
        <v>1933</v>
      </c>
      <c r="G41" s="4">
        <v>7</v>
      </c>
      <c r="H41" s="3" t="s">
        <v>745</v>
      </c>
      <c r="I41" s="4">
        <v>216</v>
      </c>
      <c r="J41" s="3"/>
      <c r="K41" s="4"/>
      <c r="L41" s="4">
        <v>216</v>
      </c>
      <c r="M41" t="s">
        <v>77</v>
      </c>
    </row>
    <row r="42" spans="1:17" x14ac:dyDescent="0.2">
      <c r="A42">
        <v>39</v>
      </c>
      <c r="B42" s="5">
        <v>17</v>
      </c>
      <c r="C42" t="s">
        <v>34</v>
      </c>
      <c r="D42" t="s">
        <v>152</v>
      </c>
      <c r="E42" s="4" t="s">
        <v>275</v>
      </c>
      <c r="F42">
        <v>1924</v>
      </c>
      <c r="G42" s="4" t="s">
        <v>903</v>
      </c>
      <c r="H42" s="3" t="s">
        <v>620</v>
      </c>
      <c r="I42" s="4">
        <v>219</v>
      </c>
      <c r="J42" s="3"/>
      <c r="K42" s="4"/>
      <c r="L42" s="4">
        <v>219</v>
      </c>
      <c r="M42" t="s">
        <v>81</v>
      </c>
      <c r="N42" t="s">
        <v>88</v>
      </c>
    </row>
    <row r="43" spans="1:17" x14ac:dyDescent="0.2">
      <c r="A43">
        <v>40</v>
      </c>
      <c r="B43" s="5">
        <v>54</v>
      </c>
      <c r="C43" t="s">
        <v>35</v>
      </c>
      <c r="D43" t="s">
        <v>101</v>
      </c>
      <c r="E43" s="10" t="s">
        <v>274</v>
      </c>
      <c r="F43">
        <v>1962</v>
      </c>
      <c r="G43" s="4">
        <v>22</v>
      </c>
      <c r="H43" s="3" t="s">
        <v>739</v>
      </c>
      <c r="I43" s="11">
        <v>220</v>
      </c>
      <c r="J43" s="3" t="s">
        <v>742</v>
      </c>
      <c r="K43" s="4">
        <v>9.5</v>
      </c>
      <c r="L43" s="11">
        <v>220</v>
      </c>
      <c r="M43" t="s">
        <v>77</v>
      </c>
      <c r="N43" t="s">
        <v>80</v>
      </c>
    </row>
    <row r="44" spans="1:17" x14ac:dyDescent="0.2">
      <c r="A44">
        <v>41</v>
      </c>
      <c r="B44" s="5"/>
      <c r="C44" t="s">
        <v>37</v>
      </c>
      <c r="D44" t="s">
        <v>303</v>
      </c>
      <c r="E44" s="4" t="s">
        <v>275</v>
      </c>
      <c r="F44">
        <v>1979</v>
      </c>
      <c r="G44" s="4" t="s">
        <v>903</v>
      </c>
      <c r="H44" s="3" t="s">
        <v>76</v>
      </c>
      <c r="I44" s="4"/>
      <c r="J44" s="3" t="s">
        <v>351</v>
      </c>
      <c r="K44" s="4"/>
    </row>
    <row r="45" spans="1:17" x14ac:dyDescent="0.2">
      <c r="A45">
        <v>42</v>
      </c>
      <c r="B45" s="5">
        <v>6</v>
      </c>
      <c r="C45" t="s">
        <v>36</v>
      </c>
      <c r="D45" t="s">
        <v>166</v>
      </c>
      <c r="E45" s="10" t="s">
        <v>274</v>
      </c>
      <c r="F45" s="1">
        <v>1942</v>
      </c>
      <c r="G45" s="4">
        <v>20</v>
      </c>
      <c r="H45" s="3" t="s">
        <v>76</v>
      </c>
      <c r="I45" s="11">
        <v>168</v>
      </c>
      <c r="J45" s="3" t="s">
        <v>869</v>
      </c>
      <c r="K45" s="4">
        <v>9.5</v>
      </c>
      <c r="L45" s="11">
        <v>168</v>
      </c>
      <c r="M45" t="s">
        <v>77</v>
      </c>
      <c r="N45" t="s">
        <v>83</v>
      </c>
    </row>
    <row r="46" spans="1:17" x14ac:dyDescent="0.2">
      <c r="A46">
        <v>43</v>
      </c>
      <c r="B46" s="5">
        <v>57</v>
      </c>
      <c r="C46" t="s">
        <v>38</v>
      </c>
      <c r="D46" t="s">
        <v>252</v>
      </c>
      <c r="E46" s="10" t="s">
        <v>274</v>
      </c>
      <c r="F46">
        <v>1952</v>
      </c>
      <c r="G46" s="4">
        <v>10</v>
      </c>
      <c r="H46" s="3" t="s">
        <v>670</v>
      </c>
      <c r="I46" s="11">
        <v>201</v>
      </c>
      <c r="J46" s="3" t="s">
        <v>923</v>
      </c>
      <c r="K46" s="4"/>
      <c r="L46" s="11">
        <v>201</v>
      </c>
      <c r="M46" t="s">
        <v>83</v>
      </c>
      <c r="N46" t="s">
        <v>84</v>
      </c>
    </row>
    <row r="47" spans="1:17" x14ac:dyDescent="0.2">
      <c r="A47">
        <v>44</v>
      </c>
      <c r="B47" s="5">
        <v>3</v>
      </c>
      <c r="C47" t="s">
        <v>39</v>
      </c>
      <c r="D47" s="3" t="s">
        <v>122</v>
      </c>
      <c r="E47" s="4" t="s">
        <v>275</v>
      </c>
      <c r="F47">
        <v>1930</v>
      </c>
      <c r="G47" s="4" t="s">
        <v>903</v>
      </c>
      <c r="H47" s="3" t="s">
        <v>76</v>
      </c>
      <c r="I47" s="4">
        <v>220</v>
      </c>
      <c r="J47" s="3"/>
      <c r="K47" s="4"/>
      <c r="M47" t="s">
        <v>80</v>
      </c>
    </row>
    <row r="48" spans="1:17" s="3" customFormat="1" x14ac:dyDescent="0.2">
      <c r="A48">
        <v>45</v>
      </c>
      <c r="B48" s="5">
        <v>36</v>
      </c>
      <c r="C48" t="s">
        <v>40</v>
      </c>
      <c r="D48" t="s">
        <v>123</v>
      </c>
      <c r="E48" s="10" t="s">
        <v>274</v>
      </c>
      <c r="F48">
        <v>1936</v>
      </c>
      <c r="G48" s="4">
        <v>20</v>
      </c>
      <c r="H48" s="3" t="s">
        <v>75</v>
      </c>
      <c r="I48" s="11">
        <v>172</v>
      </c>
      <c r="J48" s="3" t="s">
        <v>876</v>
      </c>
      <c r="K48" s="4"/>
      <c r="L48" s="11">
        <v>172</v>
      </c>
      <c r="M48" t="s">
        <v>77</v>
      </c>
      <c r="N48" t="s">
        <v>83</v>
      </c>
      <c r="O48"/>
      <c r="P48"/>
      <c r="Q48"/>
    </row>
    <row r="49" spans="1:17" s="3" customFormat="1" x14ac:dyDescent="0.2">
      <c r="A49">
        <v>46</v>
      </c>
      <c r="B49" s="5"/>
      <c r="C49" t="s">
        <v>41</v>
      </c>
      <c r="D49" t="s">
        <v>303</v>
      </c>
      <c r="E49" s="4" t="s">
        <v>275</v>
      </c>
      <c r="F49">
        <v>1937</v>
      </c>
      <c r="G49" s="4" t="s">
        <v>903</v>
      </c>
      <c r="H49" s="3" t="s">
        <v>745</v>
      </c>
      <c r="I49" s="4"/>
      <c r="J49" s="3" t="s">
        <v>351</v>
      </c>
      <c r="K49" s="4"/>
      <c r="L49" s="4"/>
      <c r="M49"/>
      <c r="N49"/>
      <c r="O49"/>
      <c r="P49"/>
      <c r="Q49"/>
    </row>
    <row r="50" spans="1:17" s="3" customFormat="1" x14ac:dyDescent="0.2">
      <c r="A50">
        <v>47</v>
      </c>
      <c r="B50" s="5">
        <v>9</v>
      </c>
      <c r="C50" t="s">
        <v>42</v>
      </c>
      <c r="D50" s="3" t="s">
        <v>320</v>
      </c>
      <c r="E50" s="10" t="s">
        <v>274</v>
      </c>
      <c r="F50">
        <v>1950</v>
      </c>
      <c r="G50" s="4">
        <v>5</v>
      </c>
      <c r="H50" s="3" t="s">
        <v>739</v>
      </c>
      <c r="I50" s="11">
        <v>182</v>
      </c>
      <c r="K50" s="4"/>
      <c r="L50" s="11">
        <v>182</v>
      </c>
      <c r="M50" t="s">
        <v>80</v>
      </c>
      <c r="N50" t="s">
        <v>84</v>
      </c>
      <c r="O50"/>
      <c r="P50"/>
      <c r="Q50"/>
    </row>
    <row r="51" spans="1:17" x14ac:dyDescent="0.2">
      <c r="A51">
        <v>48</v>
      </c>
      <c r="B51" s="5">
        <v>44</v>
      </c>
      <c r="C51" t="s">
        <v>650</v>
      </c>
      <c r="D51" t="s">
        <v>124</v>
      </c>
      <c r="E51" s="10" t="s">
        <v>274</v>
      </c>
      <c r="F51">
        <v>1939</v>
      </c>
      <c r="G51" s="4">
        <v>15</v>
      </c>
      <c r="H51" s="3" t="s">
        <v>630</v>
      </c>
      <c r="I51" s="11">
        <v>180</v>
      </c>
      <c r="J51" s="3" t="s">
        <v>415</v>
      </c>
      <c r="K51" s="4">
        <v>9.5</v>
      </c>
      <c r="L51" s="11">
        <v>180</v>
      </c>
      <c r="M51" t="s">
        <v>77</v>
      </c>
      <c r="N51" t="s">
        <v>86</v>
      </c>
    </row>
    <row r="52" spans="1:17" x14ac:dyDescent="0.2">
      <c r="A52">
        <v>49</v>
      </c>
      <c r="B52" s="5">
        <v>53</v>
      </c>
      <c r="C52" t="s">
        <v>43</v>
      </c>
      <c r="D52" t="s">
        <v>99</v>
      </c>
      <c r="E52" s="10" t="s">
        <v>274</v>
      </c>
      <c r="F52">
        <v>1926</v>
      </c>
      <c r="G52" s="4">
        <v>23</v>
      </c>
      <c r="H52" s="3" t="s">
        <v>75</v>
      </c>
      <c r="I52" s="11">
        <v>217</v>
      </c>
      <c r="J52" s="3" t="s">
        <v>898</v>
      </c>
      <c r="K52" s="4">
        <v>9.5</v>
      </c>
      <c r="L52" s="11">
        <v>217</v>
      </c>
      <c r="M52" t="s">
        <v>81</v>
      </c>
    </row>
    <row r="53" spans="1:17" x14ac:dyDescent="0.2">
      <c r="A53">
        <v>50</v>
      </c>
      <c r="B53" s="5">
        <v>40</v>
      </c>
      <c r="C53" s="3" t="s">
        <v>859</v>
      </c>
      <c r="D53" t="s">
        <v>125</v>
      </c>
      <c r="E53" s="4" t="s">
        <v>275</v>
      </c>
      <c r="F53">
        <v>1923</v>
      </c>
      <c r="G53" s="4">
        <v>10</v>
      </c>
      <c r="H53" s="3" t="s">
        <v>746</v>
      </c>
      <c r="I53" s="4"/>
      <c r="J53" s="3"/>
      <c r="K53" s="4"/>
      <c r="M53" t="s">
        <v>81</v>
      </c>
    </row>
    <row r="54" spans="1:17" x14ac:dyDescent="0.2">
      <c r="A54">
        <v>51</v>
      </c>
      <c r="B54" s="5">
        <v>37</v>
      </c>
      <c r="C54" s="6" t="s">
        <v>44</v>
      </c>
      <c r="D54" s="3" t="s">
        <v>154</v>
      </c>
      <c r="E54" s="10" t="s">
        <v>274</v>
      </c>
      <c r="F54">
        <v>1934</v>
      </c>
      <c r="G54" s="4">
        <v>19</v>
      </c>
      <c r="H54" s="3" t="s">
        <v>75</v>
      </c>
      <c r="I54" s="11">
        <v>182</v>
      </c>
      <c r="J54" s="3" t="s">
        <v>395</v>
      </c>
      <c r="K54" s="4">
        <v>10</v>
      </c>
      <c r="L54" s="11">
        <v>182</v>
      </c>
      <c r="M54" t="s">
        <v>81</v>
      </c>
    </row>
    <row r="55" spans="1:17" x14ac:dyDescent="0.2">
      <c r="A55">
        <v>52</v>
      </c>
      <c r="B55" s="5">
        <v>66</v>
      </c>
      <c r="C55" s="3" t="s">
        <v>45</v>
      </c>
      <c r="D55" s="3" t="s">
        <v>102</v>
      </c>
      <c r="E55" s="10" t="s">
        <v>274</v>
      </c>
      <c r="F55">
        <v>1920</v>
      </c>
      <c r="G55" s="4" t="s">
        <v>903</v>
      </c>
      <c r="H55" s="3" t="s">
        <v>745</v>
      </c>
      <c r="I55" s="11">
        <v>217</v>
      </c>
      <c r="J55" s="3" t="s">
        <v>924</v>
      </c>
      <c r="K55" s="4"/>
      <c r="L55" s="11">
        <v>217</v>
      </c>
      <c r="M55" t="s">
        <v>77</v>
      </c>
    </row>
    <row r="56" spans="1:17" x14ac:dyDescent="0.2">
      <c r="A56">
        <v>53</v>
      </c>
      <c r="B56" s="5">
        <v>56</v>
      </c>
      <c r="C56" t="s">
        <v>46</v>
      </c>
      <c r="D56" t="s">
        <v>96</v>
      </c>
      <c r="E56" s="10" t="s">
        <v>274</v>
      </c>
      <c r="F56">
        <v>1930</v>
      </c>
      <c r="G56" s="4" t="s">
        <v>903</v>
      </c>
      <c r="H56" s="3" t="s">
        <v>631</v>
      </c>
      <c r="I56" s="11">
        <v>247</v>
      </c>
      <c r="J56" s="3" t="s">
        <v>351</v>
      </c>
      <c r="K56" s="4">
        <v>8.5</v>
      </c>
      <c r="L56" s="11">
        <v>247</v>
      </c>
    </row>
    <row r="57" spans="1:17" x14ac:dyDescent="0.2">
      <c r="A57">
        <v>54</v>
      </c>
      <c r="B57" s="5">
        <v>73</v>
      </c>
      <c r="C57" t="s">
        <v>47</v>
      </c>
      <c r="D57" t="s">
        <v>111</v>
      </c>
      <c r="E57" s="10" t="s">
        <v>274</v>
      </c>
      <c r="F57">
        <v>1928</v>
      </c>
      <c r="G57" s="4">
        <v>12</v>
      </c>
      <c r="H57" s="3" t="s">
        <v>75</v>
      </c>
      <c r="I57" s="11">
        <v>217</v>
      </c>
      <c r="J57" s="3" t="s">
        <v>874</v>
      </c>
      <c r="K57" s="4"/>
      <c r="L57" s="11">
        <v>217</v>
      </c>
      <c r="M57" t="s">
        <v>84</v>
      </c>
    </row>
    <row r="58" spans="1:17" x14ac:dyDescent="0.2">
      <c r="A58">
        <v>55</v>
      </c>
      <c r="B58" s="5">
        <v>68</v>
      </c>
      <c r="C58" t="s">
        <v>49</v>
      </c>
      <c r="D58" t="s">
        <v>126</v>
      </c>
      <c r="E58" s="4" t="s">
        <v>275</v>
      </c>
      <c r="F58">
        <v>1941</v>
      </c>
      <c r="G58" s="4">
        <v>6</v>
      </c>
      <c r="H58" s="3" t="s">
        <v>353</v>
      </c>
      <c r="I58" s="4"/>
      <c r="J58" s="3"/>
      <c r="K58" s="4"/>
      <c r="M58" t="s">
        <v>80</v>
      </c>
    </row>
    <row r="59" spans="1:17" x14ac:dyDescent="0.2">
      <c r="A59">
        <v>56</v>
      </c>
      <c r="B59" s="5">
        <v>13</v>
      </c>
      <c r="C59" t="s">
        <v>48</v>
      </c>
      <c r="D59" t="s">
        <v>297</v>
      </c>
      <c r="E59" s="10" t="s">
        <v>274</v>
      </c>
      <c r="F59">
        <v>1971</v>
      </c>
      <c r="G59" s="4">
        <v>17</v>
      </c>
      <c r="H59" s="3" t="s">
        <v>76</v>
      </c>
      <c r="I59" s="14">
        <v>205</v>
      </c>
      <c r="J59" s="3" t="s">
        <v>749</v>
      </c>
      <c r="K59" s="4">
        <v>8.5</v>
      </c>
      <c r="L59" s="14">
        <v>205</v>
      </c>
      <c r="M59" t="s">
        <v>77</v>
      </c>
      <c r="N59" t="s">
        <v>84</v>
      </c>
      <c r="O59" t="s">
        <v>86</v>
      </c>
    </row>
    <row r="60" spans="1:17" x14ac:dyDescent="0.2">
      <c r="A60">
        <v>57</v>
      </c>
      <c r="B60" s="5">
        <v>70</v>
      </c>
      <c r="C60" s="3" t="s">
        <v>409</v>
      </c>
      <c r="D60" t="s">
        <v>298</v>
      </c>
      <c r="E60" s="10" t="s">
        <v>274</v>
      </c>
      <c r="F60">
        <v>1940</v>
      </c>
      <c r="G60" s="4">
        <v>11</v>
      </c>
      <c r="H60" s="3" t="s">
        <v>75</v>
      </c>
      <c r="I60" s="11">
        <v>183</v>
      </c>
      <c r="J60" s="3" t="s">
        <v>925</v>
      </c>
      <c r="K60" s="4"/>
      <c r="L60" s="11">
        <v>183</v>
      </c>
      <c r="M60" t="s">
        <v>77</v>
      </c>
      <c r="N60" t="s">
        <v>80</v>
      </c>
      <c r="O60" t="s">
        <v>83</v>
      </c>
    </row>
    <row r="61" spans="1:17" x14ac:dyDescent="0.2">
      <c r="A61">
        <v>58</v>
      </c>
      <c r="B61" s="5">
        <v>22</v>
      </c>
      <c r="C61" t="s">
        <v>50</v>
      </c>
      <c r="D61" t="s">
        <v>299</v>
      </c>
      <c r="E61" s="10" t="s">
        <v>274</v>
      </c>
      <c r="F61">
        <v>1958</v>
      </c>
      <c r="G61" s="4" t="s">
        <v>903</v>
      </c>
      <c r="H61" s="3" t="s">
        <v>673</v>
      </c>
      <c r="I61" s="11">
        <v>217</v>
      </c>
      <c r="J61" s="3" t="s">
        <v>410</v>
      </c>
      <c r="K61" s="4">
        <v>9</v>
      </c>
      <c r="L61" s="11">
        <v>217</v>
      </c>
      <c r="M61" t="s">
        <v>81</v>
      </c>
      <c r="N61" t="s">
        <v>83</v>
      </c>
    </row>
    <row r="62" spans="1:17" x14ac:dyDescent="0.2">
      <c r="A62">
        <v>59</v>
      </c>
      <c r="B62" s="5">
        <v>20</v>
      </c>
      <c r="C62" t="s">
        <v>51</v>
      </c>
      <c r="D62" t="s">
        <v>114</v>
      </c>
      <c r="E62" s="10" t="s">
        <v>274</v>
      </c>
      <c r="F62">
        <v>1961</v>
      </c>
      <c r="G62" s="4">
        <v>25</v>
      </c>
      <c r="H62" s="3" t="s">
        <v>677</v>
      </c>
      <c r="I62" s="11">
        <v>219</v>
      </c>
      <c r="J62" s="3" t="s">
        <v>144</v>
      </c>
      <c r="K62" s="4">
        <v>9.5</v>
      </c>
      <c r="L62" s="11">
        <v>219</v>
      </c>
      <c r="M62" t="s">
        <v>77</v>
      </c>
    </row>
    <row r="63" spans="1:17" x14ac:dyDescent="0.2">
      <c r="A63">
        <v>60</v>
      </c>
      <c r="B63" s="5">
        <v>47</v>
      </c>
      <c r="C63" t="s">
        <v>640</v>
      </c>
      <c r="D63" t="s">
        <v>300</v>
      </c>
      <c r="E63" s="10" t="s">
        <v>274</v>
      </c>
      <c r="F63">
        <v>1934</v>
      </c>
      <c r="G63" s="4" t="s">
        <v>903</v>
      </c>
      <c r="H63" s="3" t="s">
        <v>641</v>
      </c>
      <c r="I63" s="11">
        <v>176</v>
      </c>
      <c r="J63" s="3" t="s">
        <v>351</v>
      </c>
      <c r="K63" s="4"/>
      <c r="L63" s="11">
        <v>176</v>
      </c>
    </row>
    <row r="64" spans="1:17" x14ac:dyDescent="0.2">
      <c r="A64">
        <v>61</v>
      </c>
      <c r="B64" s="5"/>
      <c r="C64" t="s">
        <v>52</v>
      </c>
      <c r="D64" t="s">
        <v>826</v>
      </c>
      <c r="E64" s="10" t="s">
        <v>274</v>
      </c>
      <c r="F64">
        <v>1929</v>
      </c>
      <c r="G64" s="4" t="s">
        <v>903</v>
      </c>
      <c r="H64" s="3" t="s">
        <v>353</v>
      </c>
      <c r="I64" s="11">
        <v>182</v>
      </c>
      <c r="J64" s="3" t="s">
        <v>351</v>
      </c>
      <c r="K64" s="4">
        <v>8.6</v>
      </c>
      <c r="L64" s="11">
        <v>182</v>
      </c>
    </row>
    <row r="65" spans="1:14" x14ac:dyDescent="0.2">
      <c r="A65">
        <v>62</v>
      </c>
      <c r="B65" s="5">
        <v>51</v>
      </c>
      <c r="C65" t="s">
        <v>679</v>
      </c>
      <c r="D65" t="s">
        <v>128</v>
      </c>
      <c r="E65" s="4" t="s">
        <v>275</v>
      </c>
      <c r="F65">
        <v>1970</v>
      </c>
      <c r="G65" s="4">
        <v>27</v>
      </c>
      <c r="H65" s="3" t="s">
        <v>273</v>
      </c>
      <c r="I65" s="4">
        <v>157</v>
      </c>
      <c r="J65" s="3"/>
      <c r="K65" s="4"/>
      <c r="M65" t="s">
        <v>80</v>
      </c>
    </row>
    <row r="66" spans="1:14" x14ac:dyDescent="0.2">
      <c r="A66">
        <v>63</v>
      </c>
      <c r="B66" s="5">
        <v>50</v>
      </c>
      <c r="C66" t="s">
        <v>53</v>
      </c>
      <c r="D66" t="s">
        <v>137</v>
      </c>
      <c r="E66" s="10" t="s">
        <v>274</v>
      </c>
      <c r="F66">
        <v>1932</v>
      </c>
      <c r="G66" s="4">
        <v>18</v>
      </c>
      <c r="H66" s="3" t="s">
        <v>745</v>
      </c>
      <c r="I66" s="11">
        <v>186</v>
      </c>
      <c r="J66" s="3" t="s">
        <v>933</v>
      </c>
      <c r="K66" s="4">
        <v>9</v>
      </c>
      <c r="L66" s="11">
        <v>186</v>
      </c>
      <c r="M66" t="s">
        <v>80</v>
      </c>
    </row>
    <row r="67" spans="1:14" x14ac:dyDescent="0.2">
      <c r="A67">
        <v>64</v>
      </c>
      <c r="B67" s="5">
        <v>29</v>
      </c>
      <c r="C67" t="s">
        <v>54</v>
      </c>
      <c r="D67" t="s">
        <v>106</v>
      </c>
      <c r="E67" s="10" t="s">
        <v>274</v>
      </c>
      <c r="F67">
        <v>1953</v>
      </c>
      <c r="G67" s="4">
        <v>2</v>
      </c>
      <c r="H67" s="3" t="s">
        <v>76</v>
      </c>
      <c r="I67" s="36">
        <v>200</v>
      </c>
      <c r="J67" s="3" t="s">
        <v>872</v>
      </c>
      <c r="K67" s="4">
        <v>9</v>
      </c>
      <c r="L67" s="36">
        <v>200</v>
      </c>
      <c r="M67" t="s">
        <v>77</v>
      </c>
      <c r="N67" t="s">
        <v>84</v>
      </c>
    </row>
    <row r="68" spans="1:14" x14ac:dyDescent="0.2">
      <c r="A68">
        <v>65</v>
      </c>
      <c r="B68" s="19">
        <v>43</v>
      </c>
      <c r="C68" t="s">
        <v>55</v>
      </c>
      <c r="D68" s="3" t="s">
        <v>860</v>
      </c>
      <c r="E68" s="10" t="s">
        <v>274</v>
      </c>
      <c r="F68">
        <v>1924</v>
      </c>
      <c r="G68" s="4" t="s">
        <v>903</v>
      </c>
      <c r="H68" s="3" t="s">
        <v>745</v>
      </c>
      <c r="I68" s="4"/>
      <c r="J68" s="3" t="s">
        <v>351</v>
      </c>
      <c r="K68" s="4"/>
    </row>
    <row r="69" spans="1:14" x14ac:dyDescent="0.2">
      <c r="A69">
        <v>66</v>
      </c>
      <c r="B69" s="5"/>
      <c r="C69" t="s">
        <v>56</v>
      </c>
      <c r="D69" s="3" t="s">
        <v>825</v>
      </c>
      <c r="E69" s="4" t="s">
        <v>275</v>
      </c>
      <c r="F69">
        <v>1974</v>
      </c>
      <c r="G69" s="4" t="s">
        <v>903</v>
      </c>
      <c r="H69" s="3" t="s">
        <v>745</v>
      </c>
      <c r="I69" s="4"/>
      <c r="J69" s="3" t="s">
        <v>351</v>
      </c>
      <c r="K69" s="4"/>
    </row>
    <row r="70" spans="1:14" x14ac:dyDescent="0.2">
      <c r="A70">
        <v>67</v>
      </c>
      <c r="B70" s="5">
        <v>74</v>
      </c>
      <c r="C70" t="s">
        <v>57</v>
      </c>
      <c r="D70" t="s">
        <v>119</v>
      </c>
      <c r="E70" s="10" t="s">
        <v>274</v>
      </c>
      <c r="F70">
        <v>1973</v>
      </c>
      <c r="G70" s="4">
        <v>12</v>
      </c>
      <c r="H70" s="3" t="s">
        <v>353</v>
      </c>
      <c r="I70" s="11">
        <v>215</v>
      </c>
      <c r="J70" s="3"/>
      <c r="K70" s="4">
        <v>8</v>
      </c>
      <c r="L70" s="11">
        <v>215</v>
      </c>
      <c r="M70" t="s">
        <v>77</v>
      </c>
    </row>
    <row r="71" spans="1:14" x14ac:dyDescent="0.2">
      <c r="A71">
        <v>68</v>
      </c>
      <c r="B71" s="5"/>
      <c r="C71" t="s">
        <v>772</v>
      </c>
      <c r="D71" t="s">
        <v>228</v>
      </c>
      <c r="E71" s="4" t="s">
        <v>275</v>
      </c>
      <c r="F71">
        <v>1939</v>
      </c>
      <c r="G71" s="4" t="s">
        <v>903</v>
      </c>
      <c r="H71" s="3" t="s">
        <v>747</v>
      </c>
      <c r="I71" s="4"/>
      <c r="J71" s="3" t="s">
        <v>351</v>
      </c>
      <c r="K71" s="4"/>
    </row>
    <row r="72" spans="1:14" x14ac:dyDescent="0.2">
      <c r="A72">
        <v>69</v>
      </c>
      <c r="B72" s="5">
        <v>25</v>
      </c>
      <c r="C72" t="s">
        <v>58</v>
      </c>
      <c r="D72" t="s">
        <v>255</v>
      </c>
      <c r="E72" s="10" t="s">
        <v>274</v>
      </c>
      <c r="F72">
        <v>1940</v>
      </c>
      <c r="G72" s="4">
        <v>16</v>
      </c>
      <c r="H72" s="3" t="s">
        <v>75</v>
      </c>
      <c r="I72" s="4">
        <v>160</v>
      </c>
      <c r="J72" s="3" t="s">
        <v>879</v>
      </c>
      <c r="K72" s="4"/>
      <c r="L72" s="4">
        <v>160</v>
      </c>
      <c r="M72" t="s">
        <v>77</v>
      </c>
    </row>
    <row r="73" spans="1:14" x14ac:dyDescent="0.2">
      <c r="A73">
        <v>70</v>
      </c>
      <c r="B73" s="5">
        <v>30</v>
      </c>
      <c r="C73" t="s">
        <v>59</v>
      </c>
      <c r="D73" t="s">
        <v>95</v>
      </c>
      <c r="E73" s="10" t="s">
        <v>274</v>
      </c>
      <c r="F73">
        <v>1922</v>
      </c>
      <c r="G73" s="4">
        <v>6</v>
      </c>
      <c r="H73" s="3" t="s">
        <v>353</v>
      </c>
      <c r="I73" s="11">
        <v>219</v>
      </c>
      <c r="J73" s="3" t="s">
        <v>489</v>
      </c>
      <c r="K73" s="4">
        <v>9</v>
      </c>
      <c r="L73" s="11">
        <v>219</v>
      </c>
    </row>
    <row r="74" spans="1:14" x14ac:dyDescent="0.2">
      <c r="A74">
        <v>71</v>
      </c>
      <c r="B74" s="5">
        <v>33</v>
      </c>
      <c r="C74" t="s">
        <v>60</v>
      </c>
      <c r="D74" s="1" t="s">
        <v>418</v>
      </c>
      <c r="E74" s="10" t="s">
        <v>274</v>
      </c>
      <c r="F74">
        <v>1925</v>
      </c>
      <c r="G74" s="4">
        <v>24</v>
      </c>
      <c r="H74" s="3" t="s">
        <v>630</v>
      </c>
      <c r="I74" s="4">
        <v>236</v>
      </c>
      <c r="J74" s="3" t="s">
        <v>743</v>
      </c>
      <c r="K74" s="4">
        <v>10</v>
      </c>
      <c r="L74" s="4">
        <v>236</v>
      </c>
      <c r="M74" t="s">
        <v>80</v>
      </c>
    </row>
    <row r="75" spans="1:14" x14ac:dyDescent="0.2">
      <c r="A75">
        <v>72</v>
      </c>
      <c r="B75" s="5">
        <v>67</v>
      </c>
      <c r="C75" t="s">
        <v>61</v>
      </c>
      <c r="D75" t="s">
        <v>103</v>
      </c>
      <c r="E75" s="10" t="s">
        <v>274</v>
      </c>
      <c r="F75">
        <v>1929</v>
      </c>
      <c r="G75" s="4">
        <v>26</v>
      </c>
      <c r="H75" s="3" t="s">
        <v>630</v>
      </c>
      <c r="I75" s="11">
        <v>205</v>
      </c>
      <c r="J75" s="3"/>
      <c r="K75" s="4"/>
      <c r="L75" s="11">
        <v>205</v>
      </c>
      <c r="M75" t="s">
        <v>77</v>
      </c>
      <c r="N75" t="s">
        <v>80</v>
      </c>
    </row>
    <row r="76" spans="1:14" x14ac:dyDescent="0.2">
      <c r="A76">
        <v>73</v>
      </c>
      <c r="B76" s="5">
        <v>19</v>
      </c>
      <c r="C76" t="s">
        <v>62</v>
      </c>
      <c r="D76" t="s">
        <v>153</v>
      </c>
      <c r="E76" s="10" t="s">
        <v>274</v>
      </c>
      <c r="F76">
        <v>1931</v>
      </c>
      <c r="G76" s="4" t="s">
        <v>903</v>
      </c>
      <c r="H76" s="3" t="s">
        <v>886</v>
      </c>
      <c r="I76" s="11">
        <v>192</v>
      </c>
      <c r="J76" s="3" t="s">
        <v>885</v>
      </c>
      <c r="K76" s="4">
        <v>9.5</v>
      </c>
      <c r="L76" s="11">
        <v>192</v>
      </c>
      <c r="M76" t="s">
        <v>83</v>
      </c>
    </row>
    <row r="77" spans="1:14" x14ac:dyDescent="0.2">
      <c r="A77">
        <v>74</v>
      </c>
      <c r="B77" s="5">
        <v>1</v>
      </c>
      <c r="C77" t="s">
        <v>63</v>
      </c>
      <c r="D77" t="s">
        <v>301</v>
      </c>
      <c r="E77" s="10" t="s">
        <v>274</v>
      </c>
      <c r="F77">
        <v>1976</v>
      </c>
      <c r="G77" s="4" t="s">
        <v>903</v>
      </c>
      <c r="H77" s="3" t="s">
        <v>76</v>
      </c>
      <c r="I77" s="11">
        <v>219</v>
      </c>
      <c r="J77" s="3" t="s">
        <v>411</v>
      </c>
      <c r="K77" s="4">
        <v>9.5</v>
      </c>
      <c r="L77" s="11">
        <v>219</v>
      </c>
      <c r="M77" t="s">
        <v>84</v>
      </c>
    </row>
    <row r="78" spans="1:14" x14ac:dyDescent="0.2">
      <c r="A78">
        <v>75</v>
      </c>
      <c r="B78" s="5">
        <v>24</v>
      </c>
      <c r="C78" t="s">
        <v>64</v>
      </c>
      <c r="D78" t="s">
        <v>130</v>
      </c>
      <c r="E78" s="10" t="s">
        <v>274</v>
      </c>
      <c r="F78">
        <v>1945</v>
      </c>
      <c r="G78" s="4">
        <v>26</v>
      </c>
      <c r="H78" s="3" t="s">
        <v>620</v>
      </c>
      <c r="I78" s="11">
        <v>203</v>
      </c>
      <c r="J78" s="3" t="s">
        <v>414</v>
      </c>
      <c r="K78" s="4">
        <v>9.5</v>
      </c>
      <c r="L78" s="11">
        <v>203</v>
      </c>
      <c r="M78" t="s">
        <v>77</v>
      </c>
    </row>
    <row r="79" spans="1:14" x14ac:dyDescent="0.2">
      <c r="A79">
        <v>76</v>
      </c>
      <c r="B79" s="5">
        <v>35</v>
      </c>
      <c r="C79" t="s">
        <v>65</v>
      </c>
      <c r="D79" t="s">
        <v>178</v>
      </c>
      <c r="E79" s="4" t="s">
        <v>275</v>
      </c>
      <c r="F79">
        <v>1948</v>
      </c>
      <c r="G79" s="4" t="s">
        <v>903</v>
      </c>
      <c r="H79" s="3" t="s">
        <v>75</v>
      </c>
      <c r="I79" s="4"/>
      <c r="J79" s="3"/>
      <c r="K79" s="4"/>
      <c r="M79" t="s">
        <v>77</v>
      </c>
      <c r="N79" t="s">
        <v>83</v>
      </c>
    </row>
    <row r="80" spans="1:14" x14ac:dyDescent="0.2">
      <c r="A80">
        <v>77</v>
      </c>
      <c r="B80" s="5">
        <v>23</v>
      </c>
      <c r="C80" t="s">
        <v>66</v>
      </c>
      <c r="D80" t="s">
        <v>129</v>
      </c>
      <c r="E80" s="10" t="s">
        <v>274</v>
      </c>
      <c r="F80">
        <v>1951</v>
      </c>
      <c r="G80" s="4">
        <v>15</v>
      </c>
      <c r="H80" s="3" t="s">
        <v>669</v>
      </c>
      <c r="I80" s="11">
        <v>199</v>
      </c>
      <c r="J80" s="3" t="s">
        <v>408</v>
      </c>
      <c r="K80" s="4">
        <v>9</v>
      </c>
      <c r="L80" s="11">
        <v>199</v>
      </c>
      <c r="M80" t="s">
        <v>81</v>
      </c>
    </row>
    <row r="81" spans="1:17" x14ac:dyDescent="0.2">
      <c r="A81">
        <v>78</v>
      </c>
      <c r="B81" s="5">
        <v>27</v>
      </c>
      <c r="C81" t="s">
        <v>292</v>
      </c>
      <c r="D81" s="3" t="s">
        <v>203</v>
      </c>
      <c r="E81" s="10" t="s">
        <v>274</v>
      </c>
      <c r="F81">
        <v>1952</v>
      </c>
      <c r="G81" s="4">
        <v>22</v>
      </c>
      <c r="H81" s="3" t="s">
        <v>76</v>
      </c>
      <c r="I81" s="11">
        <v>186</v>
      </c>
      <c r="J81" s="3" t="s">
        <v>887</v>
      </c>
      <c r="K81" s="4">
        <v>9</v>
      </c>
      <c r="L81" s="11">
        <v>186</v>
      </c>
      <c r="M81" t="s">
        <v>80</v>
      </c>
      <c r="N81" t="s">
        <v>83</v>
      </c>
    </row>
    <row r="82" spans="1:17" x14ac:dyDescent="0.2">
      <c r="A82">
        <v>79</v>
      </c>
      <c r="B82" s="5">
        <v>28</v>
      </c>
      <c r="C82" t="s">
        <v>67</v>
      </c>
      <c r="D82" t="s">
        <v>264</v>
      </c>
      <c r="E82" s="10" t="s">
        <v>274</v>
      </c>
      <c r="F82">
        <v>1966</v>
      </c>
      <c r="G82" s="4" t="s">
        <v>903</v>
      </c>
      <c r="H82" s="3" t="s">
        <v>672</v>
      </c>
      <c r="I82" s="11">
        <v>224</v>
      </c>
      <c r="J82" s="3"/>
      <c r="K82" s="4"/>
      <c r="L82" s="11">
        <v>224</v>
      </c>
      <c r="M82" t="s">
        <v>81</v>
      </c>
      <c r="N82" t="s">
        <v>86</v>
      </c>
    </row>
    <row r="83" spans="1:17" x14ac:dyDescent="0.2">
      <c r="A83">
        <v>80</v>
      </c>
      <c r="B83" s="5">
        <v>46</v>
      </c>
      <c r="C83" t="s">
        <v>861</v>
      </c>
      <c r="D83" t="s">
        <v>302</v>
      </c>
      <c r="E83" s="10" t="s">
        <v>274</v>
      </c>
      <c r="F83">
        <v>1932</v>
      </c>
      <c r="G83" s="4" t="s">
        <v>903</v>
      </c>
      <c r="H83" s="3" t="s">
        <v>76</v>
      </c>
      <c r="I83" s="11">
        <v>199</v>
      </c>
      <c r="J83" s="3" t="s">
        <v>351</v>
      </c>
      <c r="K83" s="4"/>
      <c r="L83" s="11">
        <v>199</v>
      </c>
    </row>
    <row r="84" spans="1:17" x14ac:dyDescent="0.2">
      <c r="A84">
        <v>81</v>
      </c>
      <c r="B84" s="5">
        <v>63</v>
      </c>
      <c r="C84" t="s">
        <v>68</v>
      </c>
      <c r="D84" t="s">
        <v>136</v>
      </c>
      <c r="E84" s="10" t="s">
        <v>274</v>
      </c>
      <c r="F84" s="3">
        <v>1950</v>
      </c>
      <c r="G84" s="4" t="s">
        <v>903</v>
      </c>
      <c r="H84" s="3" t="s">
        <v>748</v>
      </c>
      <c r="I84" s="11">
        <v>165</v>
      </c>
      <c r="J84" s="3" t="s">
        <v>351</v>
      </c>
      <c r="K84" s="4"/>
      <c r="L84" s="11">
        <v>165</v>
      </c>
    </row>
    <row r="85" spans="1:17" x14ac:dyDescent="0.2">
      <c r="A85">
        <v>82</v>
      </c>
      <c r="B85" s="5">
        <v>34</v>
      </c>
      <c r="C85" t="s">
        <v>642</v>
      </c>
      <c r="D85" t="s">
        <v>104</v>
      </c>
      <c r="E85" s="10" t="s">
        <v>274</v>
      </c>
      <c r="F85" s="7">
        <v>1934</v>
      </c>
      <c r="G85" s="4">
        <v>17</v>
      </c>
      <c r="H85" s="3" t="s">
        <v>643</v>
      </c>
      <c r="I85" s="11">
        <v>173</v>
      </c>
      <c r="J85" s="3"/>
      <c r="K85" s="4"/>
      <c r="L85" s="11">
        <v>173</v>
      </c>
      <c r="M85" t="s">
        <v>77</v>
      </c>
    </row>
    <row r="86" spans="1:17" x14ac:dyDescent="0.2">
      <c r="A86">
        <v>83</v>
      </c>
      <c r="B86" s="5">
        <v>26</v>
      </c>
      <c r="C86" t="s">
        <v>69</v>
      </c>
      <c r="D86" t="s">
        <v>177</v>
      </c>
      <c r="E86" s="10" t="s">
        <v>274</v>
      </c>
      <c r="F86">
        <v>1944</v>
      </c>
      <c r="G86" s="4">
        <v>25</v>
      </c>
      <c r="H86" s="3" t="s">
        <v>630</v>
      </c>
      <c r="I86" s="14">
        <v>175</v>
      </c>
      <c r="J86" s="3" t="s">
        <v>689</v>
      </c>
      <c r="K86" s="4">
        <v>9.5</v>
      </c>
      <c r="L86" s="14">
        <v>175</v>
      </c>
      <c r="M86" t="s">
        <v>83</v>
      </c>
    </row>
    <row r="87" spans="1:17" x14ac:dyDescent="0.2">
      <c r="A87">
        <v>84</v>
      </c>
      <c r="B87" s="5"/>
      <c r="C87" t="s">
        <v>70</v>
      </c>
      <c r="D87" t="s">
        <v>303</v>
      </c>
      <c r="E87" s="4" t="s">
        <v>275</v>
      </c>
      <c r="F87">
        <v>1951</v>
      </c>
      <c r="G87" s="4" t="s">
        <v>903</v>
      </c>
      <c r="H87" s="3" t="s">
        <v>745</v>
      </c>
      <c r="I87" s="4"/>
      <c r="J87" s="3" t="s">
        <v>351</v>
      </c>
    </row>
    <row r="88" spans="1:17" x14ac:dyDescent="0.2">
      <c r="A88">
        <v>85</v>
      </c>
      <c r="B88" s="5"/>
      <c r="C88" t="s">
        <v>71</v>
      </c>
      <c r="D88" t="s">
        <v>515</v>
      </c>
      <c r="E88" s="10" t="s">
        <v>274</v>
      </c>
      <c r="F88">
        <v>1997</v>
      </c>
      <c r="G88" s="4" t="s">
        <v>903</v>
      </c>
      <c r="H88" s="3" t="s">
        <v>858</v>
      </c>
      <c r="I88" s="11">
        <v>193</v>
      </c>
      <c r="J88" s="3" t="s">
        <v>351</v>
      </c>
      <c r="L88" s="11">
        <v>193</v>
      </c>
    </row>
    <row r="89" spans="1:17" x14ac:dyDescent="0.2">
      <c r="A89">
        <v>86</v>
      </c>
      <c r="B89" s="5">
        <v>38</v>
      </c>
      <c r="C89" t="s">
        <v>72</v>
      </c>
      <c r="D89" t="s">
        <v>133</v>
      </c>
      <c r="E89" s="10" t="s">
        <v>274</v>
      </c>
      <c r="F89">
        <v>1934</v>
      </c>
      <c r="G89" s="4">
        <v>16</v>
      </c>
      <c r="H89" s="3" t="s">
        <v>926</v>
      </c>
      <c r="I89" s="11">
        <v>226</v>
      </c>
      <c r="J89" s="3" t="s">
        <v>927</v>
      </c>
      <c r="K89" s="4"/>
      <c r="L89" s="11">
        <v>226</v>
      </c>
      <c r="M89" t="s">
        <v>80</v>
      </c>
      <c r="N89" t="s">
        <v>86</v>
      </c>
    </row>
    <row r="90" spans="1:17" x14ac:dyDescent="0.2">
      <c r="A90">
        <v>87</v>
      </c>
      <c r="B90" s="5">
        <v>65</v>
      </c>
      <c r="C90" t="s">
        <v>73</v>
      </c>
      <c r="D90" s="3" t="s">
        <v>210</v>
      </c>
      <c r="E90" s="4" t="s">
        <v>275</v>
      </c>
      <c r="F90">
        <v>1948</v>
      </c>
      <c r="G90" s="4" t="s">
        <v>903</v>
      </c>
      <c r="H90" s="3" t="s">
        <v>75</v>
      </c>
      <c r="I90" s="4"/>
      <c r="J90" s="3" t="s">
        <v>351</v>
      </c>
      <c r="K90" s="4"/>
    </row>
    <row r="91" spans="1:17" x14ac:dyDescent="0.2">
      <c r="A91">
        <v>88</v>
      </c>
      <c r="B91" s="19">
        <v>48</v>
      </c>
      <c r="C91" s="3" t="s">
        <v>862</v>
      </c>
      <c r="D91" s="3" t="s">
        <v>394</v>
      </c>
      <c r="E91" s="10" t="s">
        <v>274</v>
      </c>
      <c r="F91">
        <v>1974</v>
      </c>
      <c r="G91" s="4" t="s">
        <v>903</v>
      </c>
      <c r="H91" s="3" t="s">
        <v>417</v>
      </c>
      <c r="I91" s="11">
        <v>215</v>
      </c>
      <c r="J91" s="3" t="s">
        <v>351</v>
      </c>
      <c r="K91" s="4">
        <v>8.6</v>
      </c>
      <c r="L91" s="11">
        <v>215</v>
      </c>
    </row>
    <row r="95" spans="1:17" x14ac:dyDescent="0.2">
      <c r="B95" s="19"/>
      <c r="C95" s="3"/>
      <c r="D95" s="3"/>
      <c r="E95" s="20"/>
      <c r="F95" s="3"/>
      <c r="G95" s="21"/>
      <c r="H95" s="3"/>
      <c r="I95" s="22"/>
      <c r="J95" s="3"/>
      <c r="K95" s="21"/>
      <c r="L95" s="22"/>
      <c r="M95" s="3"/>
      <c r="N95" s="3"/>
      <c r="O95" s="3"/>
      <c r="P95" s="3"/>
      <c r="Q95" s="3"/>
    </row>
    <row r="96" spans="1:17" x14ac:dyDescent="0.2">
      <c r="C96" t="s">
        <v>593</v>
      </c>
      <c r="I96" s="4"/>
      <c r="K96" s="4"/>
    </row>
    <row r="97" spans="3:11" x14ac:dyDescent="0.2">
      <c r="C97" t="s">
        <v>592</v>
      </c>
      <c r="I97" s="4"/>
      <c r="K97" s="4"/>
    </row>
    <row r="98" spans="3:11" x14ac:dyDescent="0.2">
      <c r="C98" t="s">
        <v>595</v>
      </c>
      <c r="I98" s="4"/>
      <c r="K98" s="4"/>
    </row>
    <row r="99" spans="3:11" x14ac:dyDescent="0.2">
      <c r="C99" t="s">
        <v>594</v>
      </c>
      <c r="I99" s="4"/>
      <c r="K99" s="4"/>
    </row>
    <row r="100" spans="3:11" x14ac:dyDescent="0.2">
      <c r="C100" s="30" t="s">
        <v>682</v>
      </c>
      <c r="I100" s="4"/>
      <c r="K100" s="4"/>
    </row>
    <row r="101" spans="3:11" x14ac:dyDescent="0.2">
      <c r="C101" s="30" t="s">
        <v>683</v>
      </c>
      <c r="I101" s="4"/>
      <c r="K101" s="4"/>
    </row>
    <row r="102" spans="3:11" x14ac:dyDescent="0.2">
      <c r="C102" t="s">
        <v>805</v>
      </c>
      <c r="E102" s="4"/>
      <c r="I102" s="4"/>
      <c r="K102" s="4"/>
    </row>
    <row r="103" spans="3:11" x14ac:dyDescent="0.2">
      <c r="C103" t="s">
        <v>807</v>
      </c>
      <c r="E103" s="4"/>
      <c r="I103" s="4"/>
      <c r="K103" s="4"/>
    </row>
    <row r="104" spans="3:11" x14ac:dyDescent="0.2">
      <c r="C104" t="s">
        <v>831</v>
      </c>
      <c r="E104" s="4"/>
      <c r="I104" s="4"/>
      <c r="K104" s="4"/>
    </row>
    <row r="105" spans="3:11" x14ac:dyDescent="0.2">
      <c r="C105" s="37" t="s">
        <v>878</v>
      </c>
      <c r="I105" s="4"/>
    </row>
    <row r="106" spans="3:11" x14ac:dyDescent="0.2">
      <c r="C106" t="s">
        <v>882</v>
      </c>
      <c r="I106" s="4"/>
    </row>
    <row r="107" spans="3:11" x14ac:dyDescent="0.2">
      <c r="C107" t="s">
        <v>883</v>
      </c>
      <c r="I107" s="4"/>
    </row>
    <row r="108" spans="3:11" x14ac:dyDescent="0.2">
      <c r="C108" t="s">
        <v>901</v>
      </c>
      <c r="I108" s="4"/>
    </row>
    <row r="109" spans="3:11" x14ac:dyDescent="0.2">
      <c r="C109" t="s">
        <v>902</v>
      </c>
      <c r="I109" s="4"/>
    </row>
    <row r="110" spans="3:11" x14ac:dyDescent="0.2">
      <c r="C110" s="1" t="s">
        <v>928</v>
      </c>
      <c r="I110" s="4"/>
    </row>
    <row r="111" spans="3:11" x14ac:dyDescent="0.2">
      <c r="I111" s="4"/>
    </row>
    <row r="112" spans="3:11" x14ac:dyDescent="0.2">
      <c r="I112" s="4"/>
    </row>
    <row r="113" spans="1:9" x14ac:dyDescent="0.2">
      <c r="I113" s="4"/>
    </row>
    <row r="114" spans="1:9" x14ac:dyDescent="0.2">
      <c r="I114" s="4"/>
    </row>
    <row r="115" spans="1:9" x14ac:dyDescent="0.2">
      <c r="A115">
        <v>1</v>
      </c>
      <c r="C115" t="s">
        <v>888</v>
      </c>
      <c r="I115" s="4"/>
    </row>
    <row r="116" spans="1:9" x14ac:dyDescent="0.2">
      <c r="A116">
        <v>2</v>
      </c>
      <c r="C116" t="s">
        <v>889</v>
      </c>
      <c r="I116" s="4"/>
    </row>
    <row r="117" spans="1:9" x14ac:dyDescent="0.2">
      <c r="A117">
        <v>3</v>
      </c>
      <c r="C117" t="s">
        <v>890</v>
      </c>
      <c r="I117" s="4"/>
    </row>
    <row r="118" spans="1:9" x14ac:dyDescent="0.2">
      <c r="I118" s="4"/>
    </row>
    <row r="119" spans="1:9" x14ac:dyDescent="0.2">
      <c r="A119">
        <v>4</v>
      </c>
      <c r="C119" t="s">
        <v>891</v>
      </c>
      <c r="I119" s="4"/>
    </row>
    <row r="120" spans="1:9" x14ac:dyDescent="0.2">
      <c r="A120">
        <v>5</v>
      </c>
      <c r="C120" t="s">
        <v>892</v>
      </c>
      <c r="I120" s="4"/>
    </row>
    <row r="121" spans="1:9" x14ac:dyDescent="0.2">
      <c r="A121">
        <v>6</v>
      </c>
      <c r="C121" t="s">
        <v>893</v>
      </c>
      <c r="I121" s="4"/>
    </row>
    <row r="122" spans="1:9" x14ac:dyDescent="0.2">
      <c r="A122">
        <v>7</v>
      </c>
      <c r="C122" t="s">
        <v>894</v>
      </c>
      <c r="I122" s="4"/>
    </row>
    <row r="123" spans="1:9" x14ac:dyDescent="0.2">
      <c r="A123">
        <v>8</v>
      </c>
      <c r="C123" t="s">
        <v>895</v>
      </c>
      <c r="I123" s="4"/>
    </row>
    <row r="124" spans="1:9" x14ac:dyDescent="0.2">
      <c r="I124" s="4"/>
    </row>
    <row r="125" spans="1:9" x14ac:dyDescent="0.2">
      <c r="I125" s="4"/>
    </row>
    <row r="126" spans="1:9" x14ac:dyDescent="0.2">
      <c r="I126" s="4"/>
    </row>
    <row r="127" spans="1:9" x14ac:dyDescent="0.2">
      <c r="I127" s="4"/>
    </row>
    <row r="128" spans="1:9" x14ac:dyDescent="0.2">
      <c r="I128" s="4"/>
    </row>
    <row r="129" spans="9:9" x14ac:dyDescent="0.2">
      <c r="I129" s="4"/>
    </row>
    <row r="130" spans="9:9" x14ac:dyDescent="0.2">
      <c r="I130" s="4"/>
    </row>
    <row r="131" spans="9:9" x14ac:dyDescent="0.2">
      <c r="I131" s="4"/>
    </row>
    <row r="132" spans="9:9" x14ac:dyDescent="0.2">
      <c r="I132" s="4"/>
    </row>
  </sheetData>
  <autoFilter ref="A2:Q2"/>
  <phoneticPr fontId="0" type="noConversion"/>
  <hyperlinks>
    <hyperlink ref="C100" r:id="rId1"/>
    <hyperlink ref="C101" r:id="rId2"/>
    <hyperlink ref="C105" r:id="rId3" display="http://www.agathachristie.be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workbookViewId="0"/>
  </sheetViews>
  <sheetFormatPr defaultRowHeight="12.75" x14ac:dyDescent="0.2"/>
  <cols>
    <col min="1" max="1" width="3" style="7" bestFit="1" customWidth="1"/>
    <col min="2" max="2" width="4" style="7" bestFit="1" customWidth="1"/>
    <col min="3" max="3" width="28.7109375" style="7" bestFit="1" customWidth="1"/>
    <col min="4" max="4" width="33" style="7" bestFit="1" customWidth="1"/>
    <col min="5" max="5" width="3.7109375" style="9" bestFit="1" customWidth="1"/>
    <col min="6" max="6" width="5" style="7" bestFit="1" customWidth="1"/>
    <col min="7" max="7" width="10.5703125" style="7" customWidth="1"/>
    <col min="8" max="8" width="5.140625" style="9" customWidth="1"/>
    <col min="9" max="9" width="4" style="7" bestFit="1" customWidth="1"/>
    <col min="10" max="16384" width="9.140625" style="7"/>
  </cols>
  <sheetData>
    <row r="1" spans="1:8" ht="12.75" customHeight="1" x14ac:dyDescent="0.2"/>
    <row r="2" spans="1:8" ht="12.75" customHeight="1" x14ac:dyDescent="0.2">
      <c r="A2" s="7">
        <v>1</v>
      </c>
      <c r="B2" s="19">
        <v>58</v>
      </c>
      <c r="C2" s="3" t="s">
        <v>5</v>
      </c>
      <c r="D2" s="3" t="s">
        <v>110</v>
      </c>
      <c r="E2" s="20" t="s">
        <v>274</v>
      </c>
      <c r="F2" s="21">
        <v>21</v>
      </c>
      <c r="G2" s="3" t="s">
        <v>791</v>
      </c>
      <c r="H2" s="22">
        <v>200</v>
      </c>
    </row>
    <row r="3" spans="1:8" ht="12.75" customHeight="1" x14ac:dyDescent="0.2">
      <c r="A3" s="7">
        <v>2</v>
      </c>
      <c r="B3" s="19"/>
      <c r="C3" s="3" t="s">
        <v>771</v>
      </c>
      <c r="D3" s="3" t="s">
        <v>303</v>
      </c>
      <c r="E3" s="21" t="s">
        <v>275</v>
      </c>
      <c r="F3" s="21" t="s">
        <v>904</v>
      </c>
      <c r="G3" s="3" t="s">
        <v>691</v>
      </c>
      <c r="H3" s="21"/>
    </row>
    <row r="4" spans="1:8" ht="12.75" customHeight="1" x14ac:dyDescent="0.2">
      <c r="A4" s="7">
        <v>3</v>
      </c>
      <c r="B4" s="19">
        <v>14</v>
      </c>
      <c r="C4" s="3" t="s">
        <v>6</v>
      </c>
      <c r="D4" s="3" t="s">
        <v>127</v>
      </c>
      <c r="E4" s="20" t="s">
        <v>274</v>
      </c>
      <c r="F4" s="21">
        <v>8</v>
      </c>
      <c r="G4" s="3" t="s">
        <v>272</v>
      </c>
      <c r="H4" s="21">
        <v>225</v>
      </c>
    </row>
    <row r="5" spans="1:8" ht="12.75" customHeight="1" x14ac:dyDescent="0.2">
      <c r="A5" s="7">
        <v>4</v>
      </c>
      <c r="B5" s="19">
        <v>41</v>
      </c>
      <c r="C5" s="3" t="s">
        <v>654</v>
      </c>
      <c r="D5" s="3" t="s">
        <v>131</v>
      </c>
      <c r="E5" s="20" t="s">
        <v>274</v>
      </c>
      <c r="F5" s="21">
        <v>3</v>
      </c>
      <c r="G5" s="3" t="s">
        <v>273</v>
      </c>
      <c r="H5" s="22">
        <v>195</v>
      </c>
    </row>
    <row r="6" spans="1:8" ht="12.75" customHeight="1" x14ac:dyDescent="0.2">
      <c r="A6" s="7">
        <v>5</v>
      </c>
      <c r="B6" s="19">
        <v>31</v>
      </c>
      <c r="C6" s="3" t="s">
        <v>511</v>
      </c>
      <c r="D6" s="3" t="s">
        <v>293</v>
      </c>
      <c r="E6" s="20" t="s">
        <v>274</v>
      </c>
      <c r="F6" s="21">
        <v>24</v>
      </c>
      <c r="G6" s="3" t="s">
        <v>272</v>
      </c>
      <c r="H6" s="22">
        <v>218</v>
      </c>
    </row>
    <row r="7" spans="1:8" ht="12.75" customHeight="1" x14ac:dyDescent="0.2">
      <c r="A7" s="7">
        <v>6</v>
      </c>
      <c r="B7" s="19">
        <v>42</v>
      </c>
      <c r="C7" s="3" t="s">
        <v>7</v>
      </c>
      <c r="D7" s="3" t="s">
        <v>115</v>
      </c>
      <c r="E7" s="20" t="s">
        <v>274</v>
      </c>
      <c r="F7" s="21">
        <v>5</v>
      </c>
      <c r="G7" s="3" t="s">
        <v>702</v>
      </c>
      <c r="H7" s="22">
        <v>174</v>
      </c>
    </row>
    <row r="8" spans="1:8" ht="12.75" customHeight="1" x14ac:dyDescent="0.2">
      <c r="A8" s="7">
        <v>7</v>
      </c>
      <c r="B8" s="19">
        <v>64</v>
      </c>
      <c r="C8" s="3" t="s">
        <v>8</v>
      </c>
      <c r="D8" s="3" t="s">
        <v>97</v>
      </c>
      <c r="E8" s="20" t="s">
        <v>274</v>
      </c>
      <c r="F8" s="21">
        <v>13</v>
      </c>
      <c r="G8" s="3" t="s">
        <v>791</v>
      </c>
      <c r="H8" s="22">
        <v>185</v>
      </c>
    </row>
    <row r="9" spans="1:8" ht="12.75" customHeight="1" x14ac:dyDescent="0.2">
      <c r="A9" s="7">
        <v>8</v>
      </c>
      <c r="B9" s="19"/>
      <c r="C9" s="3" t="s">
        <v>687</v>
      </c>
      <c r="D9" s="3" t="s">
        <v>686</v>
      </c>
      <c r="E9" s="20" t="s">
        <v>274</v>
      </c>
      <c r="F9" s="21" t="s">
        <v>904</v>
      </c>
      <c r="G9" s="3" t="s">
        <v>272</v>
      </c>
      <c r="H9" s="22">
        <v>185</v>
      </c>
    </row>
    <row r="10" spans="1:8" ht="12.75" customHeight="1" x14ac:dyDescent="0.2">
      <c r="A10" s="7">
        <v>9</v>
      </c>
      <c r="B10" s="19">
        <v>59</v>
      </c>
      <c r="C10" s="3" t="s">
        <v>9</v>
      </c>
      <c r="D10" s="3" t="s">
        <v>335</v>
      </c>
      <c r="E10" s="20" t="s">
        <v>274</v>
      </c>
      <c r="F10" s="21">
        <v>1</v>
      </c>
      <c r="G10" s="3" t="s">
        <v>702</v>
      </c>
      <c r="H10" s="9">
        <v>163</v>
      </c>
    </row>
    <row r="11" spans="1:8" ht="12.75" customHeight="1" x14ac:dyDescent="0.2">
      <c r="A11" s="7">
        <v>10</v>
      </c>
      <c r="B11" s="19">
        <v>72</v>
      </c>
      <c r="C11" s="3" t="s">
        <v>10</v>
      </c>
      <c r="D11" s="3" t="s">
        <v>100</v>
      </c>
      <c r="E11" s="20" t="s">
        <v>274</v>
      </c>
      <c r="F11" s="21">
        <v>9</v>
      </c>
      <c r="G11" s="3" t="s">
        <v>428</v>
      </c>
      <c r="H11" s="22">
        <v>207</v>
      </c>
    </row>
    <row r="12" spans="1:8" ht="12.75" customHeight="1" x14ac:dyDescent="0.2">
      <c r="A12" s="7">
        <v>11</v>
      </c>
      <c r="B12" s="19">
        <v>4</v>
      </c>
      <c r="C12" s="3" t="s">
        <v>11</v>
      </c>
      <c r="D12" s="3" t="s">
        <v>393</v>
      </c>
      <c r="E12" s="20" t="s">
        <v>274</v>
      </c>
      <c r="F12" s="21">
        <v>21</v>
      </c>
      <c r="G12" s="3" t="s">
        <v>692</v>
      </c>
      <c r="H12" s="21">
        <v>344</v>
      </c>
    </row>
    <row r="13" spans="1:8" ht="12.75" customHeight="1" x14ac:dyDescent="0.2">
      <c r="A13" s="7">
        <v>12</v>
      </c>
      <c r="B13" s="19">
        <v>52</v>
      </c>
      <c r="C13" s="3" t="s">
        <v>12</v>
      </c>
      <c r="D13" s="3" t="s">
        <v>390</v>
      </c>
      <c r="E13" s="20" t="s">
        <v>274</v>
      </c>
      <c r="F13" s="21">
        <v>19</v>
      </c>
      <c r="G13" s="3" t="s">
        <v>702</v>
      </c>
      <c r="H13" s="21">
        <v>200</v>
      </c>
    </row>
    <row r="14" spans="1:8" ht="12.75" customHeight="1" x14ac:dyDescent="0.2">
      <c r="A14" s="7">
        <v>13</v>
      </c>
      <c r="B14" s="19">
        <v>7</v>
      </c>
      <c r="C14" s="3" t="s">
        <v>13</v>
      </c>
      <c r="D14" s="3" t="s">
        <v>107</v>
      </c>
      <c r="E14" s="20" t="s">
        <v>274</v>
      </c>
      <c r="F14" s="21">
        <v>1</v>
      </c>
      <c r="G14" s="3" t="s">
        <v>272</v>
      </c>
      <c r="H14" s="22">
        <v>192</v>
      </c>
    </row>
    <row r="15" spans="1:8" ht="12.75" customHeight="1" x14ac:dyDescent="0.2">
      <c r="A15" s="7">
        <v>14</v>
      </c>
      <c r="B15" s="19">
        <v>8</v>
      </c>
      <c r="C15" s="3" t="s">
        <v>14</v>
      </c>
      <c r="D15" s="3" t="s">
        <v>121</v>
      </c>
      <c r="E15" s="20" t="s">
        <v>274</v>
      </c>
      <c r="F15" s="21">
        <v>4</v>
      </c>
      <c r="G15" s="3" t="s">
        <v>272</v>
      </c>
      <c r="H15" s="21">
        <v>209</v>
      </c>
    </row>
    <row r="16" spans="1:8" ht="12.75" customHeight="1" x14ac:dyDescent="0.2">
      <c r="A16" s="7">
        <v>15</v>
      </c>
      <c r="B16" s="19">
        <v>32</v>
      </c>
      <c r="C16" s="3" t="s">
        <v>15</v>
      </c>
      <c r="D16" s="3" t="s">
        <v>112</v>
      </c>
      <c r="E16" s="20" t="s">
        <v>274</v>
      </c>
      <c r="F16" s="21">
        <v>23</v>
      </c>
      <c r="G16" s="3" t="s">
        <v>273</v>
      </c>
      <c r="H16" s="22">
        <v>195</v>
      </c>
    </row>
    <row r="17" spans="1:8" ht="12.75" customHeight="1" x14ac:dyDescent="0.2">
      <c r="A17" s="7">
        <v>16</v>
      </c>
      <c r="B17" s="19">
        <v>62</v>
      </c>
      <c r="C17" s="3" t="s">
        <v>16</v>
      </c>
      <c r="D17" s="3" t="s">
        <v>294</v>
      </c>
      <c r="E17" s="20" t="s">
        <v>274</v>
      </c>
      <c r="F17" s="21"/>
      <c r="G17" s="3" t="s">
        <v>790</v>
      </c>
      <c r="H17" s="22">
        <v>220</v>
      </c>
    </row>
    <row r="18" spans="1:8" ht="12.75" customHeight="1" x14ac:dyDescent="0.2">
      <c r="A18" s="7">
        <v>17</v>
      </c>
      <c r="B18" s="19">
        <v>5</v>
      </c>
      <c r="C18" s="3" t="s">
        <v>17</v>
      </c>
      <c r="D18" s="3" t="s">
        <v>262</v>
      </c>
      <c r="E18" s="20" t="s">
        <v>274</v>
      </c>
      <c r="F18" s="21">
        <v>27</v>
      </c>
      <c r="G18" s="3" t="s">
        <v>693</v>
      </c>
      <c r="H18" s="22">
        <v>202</v>
      </c>
    </row>
    <row r="19" spans="1:8" ht="12.75" customHeight="1" x14ac:dyDescent="0.2">
      <c r="A19" s="7">
        <v>18</v>
      </c>
      <c r="B19" s="19">
        <v>60</v>
      </c>
      <c r="C19" s="3" t="s">
        <v>396</v>
      </c>
      <c r="D19" s="3" t="s">
        <v>109</v>
      </c>
      <c r="E19" s="20" t="s">
        <v>274</v>
      </c>
      <c r="F19" s="21">
        <v>14</v>
      </c>
      <c r="G19" s="3" t="s">
        <v>273</v>
      </c>
      <c r="H19" s="22">
        <v>203</v>
      </c>
    </row>
    <row r="20" spans="1:8" ht="12.75" customHeight="1" x14ac:dyDescent="0.2">
      <c r="A20" s="7">
        <v>19</v>
      </c>
      <c r="B20" s="19">
        <v>69</v>
      </c>
      <c r="C20" s="3" t="s">
        <v>644</v>
      </c>
      <c r="D20" s="3" t="s">
        <v>243</v>
      </c>
      <c r="E20" s="20" t="s">
        <v>274</v>
      </c>
      <c r="F20" s="21">
        <v>9</v>
      </c>
      <c r="G20" s="3" t="s">
        <v>694</v>
      </c>
      <c r="H20" s="22">
        <v>192</v>
      </c>
    </row>
    <row r="21" spans="1:8" ht="12.75" customHeight="1" x14ac:dyDescent="0.2">
      <c r="A21" s="7">
        <v>20</v>
      </c>
      <c r="B21" s="19">
        <v>45</v>
      </c>
      <c r="C21" s="3" t="s">
        <v>18</v>
      </c>
      <c r="D21" s="3" t="s">
        <v>277</v>
      </c>
      <c r="E21" s="20" t="s">
        <v>274</v>
      </c>
      <c r="F21" s="21"/>
      <c r="G21" s="3" t="s">
        <v>695</v>
      </c>
      <c r="H21" s="22">
        <v>239</v>
      </c>
    </row>
    <row r="22" spans="1:8" ht="12.75" customHeight="1" x14ac:dyDescent="0.2">
      <c r="A22" s="7">
        <v>21</v>
      </c>
      <c r="B22" s="19">
        <v>71</v>
      </c>
      <c r="C22" s="3" t="s">
        <v>19</v>
      </c>
      <c r="D22" s="3" t="s">
        <v>118</v>
      </c>
      <c r="E22" s="20" t="s">
        <v>274</v>
      </c>
      <c r="F22" s="21">
        <v>13</v>
      </c>
      <c r="G22" s="3" t="s">
        <v>273</v>
      </c>
      <c r="H22" s="22">
        <v>191</v>
      </c>
    </row>
    <row r="23" spans="1:8" ht="12.75" customHeight="1" x14ac:dyDescent="0.2">
      <c r="A23" s="7">
        <v>22</v>
      </c>
      <c r="B23" s="19">
        <v>48</v>
      </c>
      <c r="C23" s="3" t="s">
        <v>265</v>
      </c>
      <c r="D23" s="3" t="s">
        <v>105</v>
      </c>
      <c r="E23" s="20" t="s">
        <v>274</v>
      </c>
      <c r="F23" s="21" t="s">
        <v>904</v>
      </c>
      <c r="G23" s="3" t="s">
        <v>855</v>
      </c>
      <c r="H23" s="22">
        <v>211</v>
      </c>
    </row>
    <row r="24" spans="1:8" ht="12.75" customHeight="1" x14ac:dyDescent="0.2">
      <c r="A24" s="7">
        <v>23</v>
      </c>
      <c r="B24" s="19">
        <v>55</v>
      </c>
      <c r="C24" s="3" t="s">
        <v>647</v>
      </c>
      <c r="D24" s="3" t="s">
        <v>295</v>
      </c>
      <c r="E24" s="20" t="s">
        <v>274</v>
      </c>
      <c r="F24" s="21">
        <v>7</v>
      </c>
      <c r="G24" s="3" t="s">
        <v>790</v>
      </c>
      <c r="H24" s="22">
        <v>248</v>
      </c>
    </row>
    <row r="25" spans="1:8" ht="12.75" customHeight="1" x14ac:dyDescent="0.2">
      <c r="A25" s="7">
        <v>24</v>
      </c>
      <c r="B25" s="19">
        <v>18</v>
      </c>
      <c r="C25" s="3" t="s">
        <v>21</v>
      </c>
      <c r="D25" s="3" t="s">
        <v>108</v>
      </c>
      <c r="E25" s="20" t="s">
        <v>274</v>
      </c>
      <c r="F25" s="21">
        <v>18</v>
      </c>
      <c r="G25" s="3" t="s">
        <v>693</v>
      </c>
      <c r="H25" s="21">
        <v>152</v>
      </c>
    </row>
    <row r="26" spans="1:8" ht="12.75" customHeight="1" x14ac:dyDescent="0.2">
      <c r="A26" s="7">
        <v>25</v>
      </c>
      <c r="B26" s="19">
        <v>75</v>
      </c>
      <c r="C26" s="3" t="s">
        <v>22</v>
      </c>
      <c r="D26" s="3" t="s">
        <v>296</v>
      </c>
      <c r="E26" s="20" t="s">
        <v>274</v>
      </c>
      <c r="F26" s="21">
        <v>14</v>
      </c>
      <c r="G26" s="3" t="s">
        <v>273</v>
      </c>
      <c r="H26" s="22">
        <v>188</v>
      </c>
    </row>
    <row r="27" spans="1:8" ht="12.75" customHeight="1" x14ac:dyDescent="0.2">
      <c r="A27" s="7">
        <v>26</v>
      </c>
      <c r="B27" s="19">
        <v>16</v>
      </c>
      <c r="C27" s="3" t="s">
        <v>23</v>
      </c>
      <c r="D27" s="3" t="s">
        <v>251</v>
      </c>
      <c r="E27" s="21" t="s">
        <v>275</v>
      </c>
      <c r="F27" s="21">
        <v>3</v>
      </c>
      <c r="G27" s="3" t="s">
        <v>272</v>
      </c>
      <c r="H27" s="21">
        <v>215</v>
      </c>
    </row>
    <row r="28" spans="1:8" ht="12.75" customHeight="1" x14ac:dyDescent="0.2">
      <c r="A28" s="7">
        <v>27</v>
      </c>
      <c r="B28" s="19">
        <v>39</v>
      </c>
      <c r="C28" s="3" t="s">
        <v>24</v>
      </c>
      <c r="D28" s="3" t="s">
        <v>132</v>
      </c>
      <c r="E28" s="20" t="s">
        <v>274</v>
      </c>
      <c r="F28" s="21">
        <v>2</v>
      </c>
      <c r="G28" s="3" t="s">
        <v>272</v>
      </c>
      <c r="H28" s="22">
        <v>202</v>
      </c>
    </row>
    <row r="29" spans="1:8" ht="12.75" customHeight="1" x14ac:dyDescent="0.2">
      <c r="A29" s="7">
        <v>28</v>
      </c>
      <c r="B29" s="19">
        <v>2</v>
      </c>
      <c r="C29" s="3" t="s">
        <v>25</v>
      </c>
      <c r="D29" s="3" t="s">
        <v>150</v>
      </c>
      <c r="E29" s="20" t="s">
        <v>274</v>
      </c>
      <c r="F29" s="21">
        <v>8</v>
      </c>
      <c r="G29" s="3" t="s">
        <v>741</v>
      </c>
      <c r="H29" s="9">
        <v>184</v>
      </c>
    </row>
    <row r="30" spans="1:8" ht="12.75" customHeight="1" x14ac:dyDescent="0.2">
      <c r="A30" s="7">
        <v>29</v>
      </c>
      <c r="B30" s="19"/>
      <c r="C30" s="3" t="s">
        <v>266</v>
      </c>
      <c r="D30" s="3" t="s">
        <v>120</v>
      </c>
      <c r="E30" s="21" t="s">
        <v>275</v>
      </c>
      <c r="F30" s="21" t="s">
        <v>904</v>
      </c>
      <c r="G30" s="3" t="s">
        <v>273</v>
      </c>
      <c r="H30" s="21"/>
    </row>
    <row r="31" spans="1:8" ht="12.75" customHeight="1" x14ac:dyDescent="0.2">
      <c r="A31" s="7">
        <v>30</v>
      </c>
      <c r="B31" s="19">
        <v>15</v>
      </c>
      <c r="C31" s="3" t="s">
        <v>28</v>
      </c>
      <c r="D31" s="3" t="s">
        <v>151</v>
      </c>
      <c r="E31" s="20" t="s">
        <v>274</v>
      </c>
      <c r="F31" s="21" t="s">
        <v>904</v>
      </c>
      <c r="G31" s="3" t="s">
        <v>696</v>
      </c>
      <c r="H31" s="22">
        <v>216</v>
      </c>
    </row>
    <row r="32" spans="1:8" ht="12.75" customHeight="1" x14ac:dyDescent="0.2">
      <c r="A32" s="7">
        <v>31</v>
      </c>
      <c r="B32" s="19"/>
      <c r="C32" s="3" t="s">
        <v>267</v>
      </c>
      <c r="D32" s="3" t="s">
        <v>303</v>
      </c>
      <c r="E32" s="21" t="s">
        <v>275</v>
      </c>
      <c r="F32" s="21" t="s">
        <v>904</v>
      </c>
      <c r="G32" s="3"/>
      <c r="H32" s="21"/>
    </row>
    <row r="33" spans="1:8" ht="12.75" customHeight="1" x14ac:dyDescent="0.2">
      <c r="A33" s="7">
        <v>32</v>
      </c>
      <c r="B33" s="19">
        <v>61</v>
      </c>
      <c r="C33" s="3" t="s">
        <v>697</v>
      </c>
      <c r="D33" s="3" t="s">
        <v>391</v>
      </c>
      <c r="E33" s="20" t="s">
        <v>274</v>
      </c>
      <c r="F33" s="21">
        <v>4</v>
      </c>
      <c r="G33" s="3" t="s">
        <v>272</v>
      </c>
      <c r="H33" s="22">
        <v>160</v>
      </c>
    </row>
    <row r="34" spans="1:8" ht="12.75" customHeight="1" x14ac:dyDescent="0.2">
      <c r="A34" s="7">
        <v>33</v>
      </c>
      <c r="B34" s="19">
        <v>21</v>
      </c>
      <c r="C34" s="3" t="s">
        <v>29</v>
      </c>
      <c r="D34" s="3" t="s">
        <v>242</v>
      </c>
      <c r="E34" s="20" t="s">
        <v>274</v>
      </c>
      <c r="F34" s="21"/>
      <c r="G34" s="3" t="s">
        <v>698</v>
      </c>
      <c r="H34" s="22">
        <v>196</v>
      </c>
    </row>
    <row r="35" spans="1:8" ht="12.75" customHeight="1" x14ac:dyDescent="0.2">
      <c r="A35" s="7">
        <v>34</v>
      </c>
      <c r="B35" s="19">
        <v>12</v>
      </c>
      <c r="C35" s="3" t="s">
        <v>30</v>
      </c>
      <c r="D35" s="3" t="s">
        <v>98</v>
      </c>
      <c r="E35" s="20" t="s">
        <v>274</v>
      </c>
      <c r="F35" s="21">
        <v>11</v>
      </c>
      <c r="G35" s="3" t="s">
        <v>272</v>
      </c>
      <c r="H35" s="22">
        <v>241</v>
      </c>
    </row>
    <row r="36" spans="1:8" ht="12.75" customHeight="1" x14ac:dyDescent="0.2">
      <c r="A36" s="7">
        <v>35</v>
      </c>
      <c r="B36" s="19"/>
      <c r="C36" s="3" t="s">
        <v>268</v>
      </c>
      <c r="D36" s="3" t="s">
        <v>303</v>
      </c>
      <c r="E36" s="21" t="s">
        <v>275</v>
      </c>
      <c r="F36" s="21" t="s">
        <v>904</v>
      </c>
      <c r="G36" s="3" t="s">
        <v>273</v>
      </c>
      <c r="H36" s="21"/>
    </row>
    <row r="37" spans="1:8" ht="12.75" customHeight="1" x14ac:dyDescent="0.2">
      <c r="A37" s="7">
        <v>36</v>
      </c>
      <c r="B37" s="19">
        <v>10</v>
      </c>
      <c r="C37" s="3" t="s">
        <v>32</v>
      </c>
      <c r="D37" s="3" t="s">
        <v>134</v>
      </c>
      <c r="E37" s="20" t="s">
        <v>274</v>
      </c>
      <c r="F37" s="21" t="s">
        <v>904</v>
      </c>
      <c r="G37" s="3" t="s">
        <v>272</v>
      </c>
      <c r="H37" s="21">
        <v>244</v>
      </c>
    </row>
    <row r="38" spans="1:8" ht="12.75" customHeight="1" x14ac:dyDescent="0.2">
      <c r="A38" s="7">
        <v>37</v>
      </c>
      <c r="B38" s="19">
        <v>49</v>
      </c>
      <c r="C38" s="3" t="s">
        <v>699</v>
      </c>
      <c r="D38" s="3" t="s">
        <v>113</v>
      </c>
      <c r="E38" s="21" t="s">
        <v>275</v>
      </c>
      <c r="F38" s="21" t="s">
        <v>904</v>
      </c>
      <c r="G38" s="3" t="s">
        <v>273</v>
      </c>
      <c r="H38" s="21"/>
    </row>
    <row r="39" spans="1:8" ht="12.75" customHeight="1" x14ac:dyDescent="0.2">
      <c r="A39" s="7">
        <v>38</v>
      </c>
      <c r="B39" s="19">
        <v>11</v>
      </c>
      <c r="C39" s="3" t="s">
        <v>33</v>
      </c>
      <c r="D39" s="3" t="s">
        <v>117</v>
      </c>
      <c r="E39" s="21" t="s">
        <v>275</v>
      </c>
      <c r="F39" s="21">
        <v>7</v>
      </c>
      <c r="G39" s="3" t="s">
        <v>791</v>
      </c>
      <c r="H39" s="21">
        <v>216</v>
      </c>
    </row>
    <row r="40" spans="1:8" ht="12.75" customHeight="1" x14ac:dyDescent="0.2">
      <c r="A40" s="7">
        <v>39</v>
      </c>
      <c r="B40" s="19">
        <v>17</v>
      </c>
      <c r="C40" s="3" t="s">
        <v>34</v>
      </c>
      <c r="D40" s="3" t="s">
        <v>152</v>
      </c>
      <c r="E40" s="21" t="s">
        <v>275</v>
      </c>
      <c r="F40" s="21" t="s">
        <v>904</v>
      </c>
      <c r="G40" s="3" t="s">
        <v>700</v>
      </c>
      <c r="H40" s="21">
        <v>219</v>
      </c>
    </row>
    <row r="41" spans="1:8" ht="12.75" customHeight="1" x14ac:dyDescent="0.2">
      <c r="A41" s="7">
        <v>40</v>
      </c>
      <c r="B41" s="19">
        <v>54</v>
      </c>
      <c r="C41" s="3" t="s">
        <v>406</v>
      </c>
      <c r="D41" s="3" t="s">
        <v>101</v>
      </c>
      <c r="E41" s="20" t="s">
        <v>274</v>
      </c>
      <c r="F41" s="21">
        <v>22</v>
      </c>
      <c r="G41" s="3" t="s">
        <v>741</v>
      </c>
      <c r="H41" s="22">
        <v>220</v>
      </c>
    </row>
    <row r="42" spans="1:8" ht="12.75" customHeight="1" x14ac:dyDescent="0.2">
      <c r="A42" s="7">
        <v>41</v>
      </c>
      <c r="B42" s="19"/>
      <c r="C42" s="3" t="s">
        <v>405</v>
      </c>
      <c r="D42" s="3" t="s">
        <v>303</v>
      </c>
      <c r="E42" s="21" t="s">
        <v>275</v>
      </c>
      <c r="F42" s="21" t="s">
        <v>904</v>
      </c>
      <c r="G42" s="3" t="s">
        <v>702</v>
      </c>
      <c r="H42" s="21"/>
    </row>
    <row r="43" spans="1:8" x14ac:dyDescent="0.2">
      <c r="A43" s="7">
        <v>42</v>
      </c>
      <c r="B43" s="19">
        <v>6</v>
      </c>
      <c r="C43" s="3" t="s">
        <v>36</v>
      </c>
      <c r="D43" s="3" t="s">
        <v>166</v>
      </c>
      <c r="E43" s="20" t="s">
        <v>274</v>
      </c>
      <c r="F43" s="21">
        <v>20</v>
      </c>
      <c r="G43" s="3" t="s">
        <v>702</v>
      </c>
      <c r="H43" s="22">
        <v>168</v>
      </c>
    </row>
    <row r="44" spans="1:8" x14ac:dyDescent="0.2">
      <c r="A44" s="7">
        <v>43</v>
      </c>
      <c r="B44" s="19">
        <v>57</v>
      </c>
      <c r="C44" s="3" t="s">
        <v>38</v>
      </c>
      <c r="D44" s="3" t="s">
        <v>392</v>
      </c>
      <c r="E44" s="20" t="s">
        <v>274</v>
      </c>
      <c r="F44" s="21">
        <v>10</v>
      </c>
      <c r="G44" s="3" t="s">
        <v>696</v>
      </c>
      <c r="H44" s="22">
        <v>201</v>
      </c>
    </row>
    <row r="45" spans="1:8" x14ac:dyDescent="0.2">
      <c r="A45" s="7">
        <v>44</v>
      </c>
      <c r="B45" s="19">
        <v>3</v>
      </c>
      <c r="C45" s="3" t="s">
        <v>39</v>
      </c>
      <c r="D45" s="3" t="s">
        <v>122</v>
      </c>
      <c r="E45" s="21" t="s">
        <v>275</v>
      </c>
      <c r="F45" s="21" t="s">
        <v>904</v>
      </c>
      <c r="G45" s="3" t="s">
        <v>702</v>
      </c>
      <c r="H45" s="21">
        <v>220</v>
      </c>
    </row>
    <row r="46" spans="1:8" x14ac:dyDescent="0.2">
      <c r="A46" s="7">
        <v>45</v>
      </c>
      <c r="B46" s="19">
        <v>36</v>
      </c>
      <c r="C46" s="3" t="s">
        <v>40</v>
      </c>
      <c r="D46" s="3" t="s">
        <v>123</v>
      </c>
      <c r="E46" s="20" t="s">
        <v>274</v>
      </c>
      <c r="F46" s="21">
        <v>20</v>
      </c>
      <c r="G46" s="3" t="s">
        <v>272</v>
      </c>
      <c r="H46" s="22">
        <v>172</v>
      </c>
    </row>
    <row r="47" spans="1:8" x14ac:dyDescent="0.2">
      <c r="A47" s="7">
        <v>46</v>
      </c>
      <c r="B47" s="19"/>
      <c r="C47" s="3" t="s">
        <v>41</v>
      </c>
      <c r="D47" s="3" t="s">
        <v>303</v>
      </c>
      <c r="E47" s="21" t="s">
        <v>275</v>
      </c>
      <c r="F47" s="21" t="s">
        <v>904</v>
      </c>
      <c r="G47" s="3" t="s">
        <v>791</v>
      </c>
      <c r="H47" s="21"/>
    </row>
    <row r="48" spans="1:8" x14ac:dyDescent="0.2">
      <c r="A48" s="7">
        <v>47</v>
      </c>
      <c r="B48" s="19">
        <v>9</v>
      </c>
      <c r="C48" s="3" t="s">
        <v>42</v>
      </c>
      <c r="D48" s="3" t="s">
        <v>320</v>
      </c>
      <c r="E48" s="20" t="s">
        <v>274</v>
      </c>
      <c r="F48" s="21">
        <v>5</v>
      </c>
      <c r="G48" s="3" t="s">
        <v>741</v>
      </c>
      <c r="H48" s="22">
        <v>182</v>
      </c>
    </row>
    <row r="49" spans="1:8" x14ac:dyDescent="0.2">
      <c r="A49" s="7">
        <v>48</v>
      </c>
      <c r="B49" s="19">
        <v>44</v>
      </c>
      <c r="C49" s="3" t="s">
        <v>650</v>
      </c>
      <c r="D49" s="3" t="s">
        <v>124</v>
      </c>
      <c r="E49" s="20" t="s">
        <v>274</v>
      </c>
      <c r="F49" s="21">
        <v>15</v>
      </c>
      <c r="G49" s="3" t="s">
        <v>690</v>
      </c>
      <c r="H49" s="22">
        <v>180</v>
      </c>
    </row>
    <row r="50" spans="1:8" x14ac:dyDescent="0.2">
      <c r="A50" s="7">
        <v>49</v>
      </c>
      <c r="B50" s="19">
        <v>53</v>
      </c>
      <c r="C50" s="3" t="s">
        <v>43</v>
      </c>
      <c r="D50" s="3" t="s">
        <v>99</v>
      </c>
      <c r="E50" s="20" t="s">
        <v>274</v>
      </c>
      <c r="F50" s="21">
        <v>23</v>
      </c>
      <c r="G50" s="3" t="s">
        <v>272</v>
      </c>
      <c r="H50" s="22">
        <v>217</v>
      </c>
    </row>
    <row r="51" spans="1:8" x14ac:dyDescent="0.2">
      <c r="A51" s="7">
        <v>50</v>
      </c>
      <c r="B51" s="19">
        <v>40</v>
      </c>
      <c r="C51" s="3" t="s">
        <v>859</v>
      </c>
      <c r="D51" s="3" t="s">
        <v>125</v>
      </c>
      <c r="E51" s="21" t="s">
        <v>275</v>
      </c>
      <c r="F51" s="21">
        <v>10</v>
      </c>
      <c r="G51" s="3" t="s">
        <v>790</v>
      </c>
      <c r="H51" s="21"/>
    </row>
    <row r="52" spans="1:8" x14ac:dyDescent="0.2">
      <c r="A52" s="7">
        <v>51</v>
      </c>
      <c r="B52" s="19">
        <v>37</v>
      </c>
      <c r="C52" s="6" t="s">
        <v>44</v>
      </c>
      <c r="D52" s="3" t="s">
        <v>154</v>
      </c>
      <c r="E52" s="20" t="s">
        <v>274</v>
      </c>
      <c r="F52" s="21">
        <v>19</v>
      </c>
      <c r="G52" s="3" t="s">
        <v>272</v>
      </c>
      <c r="H52" s="22">
        <v>182</v>
      </c>
    </row>
    <row r="53" spans="1:8" x14ac:dyDescent="0.2">
      <c r="A53" s="7">
        <v>52</v>
      </c>
      <c r="B53" s="19">
        <v>66</v>
      </c>
      <c r="C53" s="3" t="s">
        <v>45</v>
      </c>
      <c r="D53" s="3" t="s">
        <v>102</v>
      </c>
      <c r="E53" s="20" t="s">
        <v>274</v>
      </c>
      <c r="F53" s="21"/>
      <c r="G53" s="3" t="s">
        <v>791</v>
      </c>
      <c r="H53" s="22">
        <v>217</v>
      </c>
    </row>
    <row r="54" spans="1:8" x14ac:dyDescent="0.2">
      <c r="A54" s="7">
        <v>53</v>
      </c>
      <c r="B54" s="19">
        <v>56</v>
      </c>
      <c r="C54" s="3" t="s">
        <v>46</v>
      </c>
      <c r="D54" s="3" t="s">
        <v>96</v>
      </c>
      <c r="E54" s="20" t="s">
        <v>274</v>
      </c>
      <c r="F54" s="21" t="s">
        <v>904</v>
      </c>
      <c r="G54" s="3" t="s">
        <v>701</v>
      </c>
      <c r="H54" s="22">
        <v>247</v>
      </c>
    </row>
    <row r="55" spans="1:8" x14ac:dyDescent="0.2">
      <c r="A55" s="7">
        <v>54</v>
      </c>
      <c r="B55" s="19">
        <v>73</v>
      </c>
      <c r="C55" s="3" t="s">
        <v>47</v>
      </c>
      <c r="D55" s="3" t="s">
        <v>111</v>
      </c>
      <c r="E55" s="20" t="s">
        <v>274</v>
      </c>
      <c r="F55" s="21">
        <v>12</v>
      </c>
      <c r="G55" s="3" t="s">
        <v>272</v>
      </c>
      <c r="H55" s="22">
        <v>217</v>
      </c>
    </row>
    <row r="56" spans="1:8" x14ac:dyDescent="0.2">
      <c r="A56" s="7">
        <v>55</v>
      </c>
      <c r="B56" s="19">
        <v>68</v>
      </c>
      <c r="C56" s="3" t="s">
        <v>49</v>
      </c>
      <c r="D56" s="3" t="s">
        <v>126</v>
      </c>
      <c r="E56" s="21" t="s">
        <v>275</v>
      </c>
      <c r="F56" s="21">
        <v>6</v>
      </c>
      <c r="G56" s="3" t="s">
        <v>428</v>
      </c>
      <c r="H56" s="21"/>
    </row>
    <row r="57" spans="1:8" x14ac:dyDescent="0.2">
      <c r="A57" s="7">
        <v>56</v>
      </c>
      <c r="B57" s="19">
        <v>13</v>
      </c>
      <c r="C57" s="3" t="s">
        <v>48</v>
      </c>
      <c r="D57" s="3" t="s">
        <v>297</v>
      </c>
      <c r="E57" s="20" t="s">
        <v>274</v>
      </c>
      <c r="F57" s="21">
        <v>17</v>
      </c>
      <c r="G57" s="3" t="s">
        <v>702</v>
      </c>
      <c r="H57" s="9">
        <v>205</v>
      </c>
    </row>
    <row r="58" spans="1:8" x14ac:dyDescent="0.2">
      <c r="A58" s="7">
        <v>57</v>
      </c>
      <c r="B58" s="19">
        <v>70</v>
      </c>
      <c r="C58" s="3" t="s">
        <v>409</v>
      </c>
      <c r="D58" s="3" t="s">
        <v>298</v>
      </c>
      <c r="E58" s="20" t="s">
        <v>274</v>
      </c>
      <c r="F58" s="21">
        <v>11</v>
      </c>
      <c r="G58" s="3" t="s">
        <v>272</v>
      </c>
      <c r="H58" s="22">
        <v>183</v>
      </c>
    </row>
    <row r="59" spans="1:8" x14ac:dyDescent="0.2">
      <c r="A59" s="7">
        <v>58</v>
      </c>
      <c r="B59" s="19">
        <v>22</v>
      </c>
      <c r="C59" s="3" t="s">
        <v>50</v>
      </c>
      <c r="D59" s="3" t="s">
        <v>299</v>
      </c>
      <c r="E59" s="20" t="s">
        <v>274</v>
      </c>
      <c r="F59" s="21" t="s">
        <v>904</v>
      </c>
      <c r="G59" s="3" t="s">
        <v>273</v>
      </c>
      <c r="H59" s="22">
        <v>217</v>
      </c>
    </row>
    <row r="60" spans="1:8" x14ac:dyDescent="0.2">
      <c r="A60" s="7">
        <v>59</v>
      </c>
      <c r="B60" s="19">
        <v>20</v>
      </c>
      <c r="C60" s="3" t="s">
        <v>51</v>
      </c>
      <c r="D60" s="3" t="s">
        <v>114</v>
      </c>
      <c r="E60" s="20" t="s">
        <v>274</v>
      </c>
      <c r="F60" s="21">
        <v>25</v>
      </c>
      <c r="G60" s="3" t="s">
        <v>703</v>
      </c>
      <c r="H60" s="22">
        <v>219</v>
      </c>
    </row>
    <row r="61" spans="1:8" x14ac:dyDescent="0.2">
      <c r="A61" s="7">
        <v>60</v>
      </c>
      <c r="B61" s="19">
        <v>47</v>
      </c>
      <c r="C61" s="3" t="s">
        <v>704</v>
      </c>
      <c r="D61" s="3" t="s">
        <v>283</v>
      </c>
      <c r="E61" s="20" t="s">
        <v>274</v>
      </c>
      <c r="F61" s="21" t="s">
        <v>904</v>
      </c>
      <c r="G61" s="3" t="s">
        <v>705</v>
      </c>
      <c r="H61" s="22">
        <v>176</v>
      </c>
    </row>
    <row r="62" spans="1:8" x14ac:dyDescent="0.2">
      <c r="A62" s="7">
        <v>61</v>
      </c>
      <c r="B62" s="19"/>
      <c r="C62" s="3" t="s">
        <v>52</v>
      </c>
      <c r="D62" s="3" t="s">
        <v>826</v>
      </c>
      <c r="E62" s="20" t="s">
        <v>274</v>
      </c>
      <c r="F62" s="21" t="s">
        <v>904</v>
      </c>
      <c r="G62" s="3" t="s">
        <v>428</v>
      </c>
      <c r="H62" s="22">
        <v>182</v>
      </c>
    </row>
    <row r="63" spans="1:8" x14ac:dyDescent="0.2">
      <c r="A63" s="7">
        <v>62</v>
      </c>
      <c r="B63" s="19">
        <v>51</v>
      </c>
      <c r="C63" s="3" t="s">
        <v>706</v>
      </c>
      <c r="D63" s="3" t="s">
        <v>128</v>
      </c>
      <c r="E63" s="21" t="s">
        <v>275</v>
      </c>
      <c r="F63" s="21">
        <v>27</v>
      </c>
      <c r="G63" s="3" t="s">
        <v>273</v>
      </c>
      <c r="H63" s="21">
        <v>157</v>
      </c>
    </row>
    <row r="64" spans="1:8" x14ac:dyDescent="0.2">
      <c r="A64" s="7">
        <v>63</v>
      </c>
      <c r="B64" s="19">
        <v>50</v>
      </c>
      <c r="C64" s="3" t="s">
        <v>53</v>
      </c>
      <c r="D64" s="3" t="s">
        <v>137</v>
      </c>
      <c r="E64" s="20" t="s">
        <v>274</v>
      </c>
      <c r="F64" s="21">
        <v>18</v>
      </c>
      <c r="G64" s="3" t="s">
        <v>791</v>
      </c>
      <c r="H64" s="22">
        <v>186</v>
      </c>
    </row>
    <row r="65" spans="1:8" x14ac:dyDescent="0.2">
      <c r="A65" s="7">
        <v>64</v>
      </c>
      <c r="B65" s="19">
        <v>29</v>
      </c>
      <c r="C65" s="3" t="s">
        <v>54</v>
      </c>
      <c r="D65" s="3" t="s">
        <v>106</v>
      </c>
      <c r="E65" s="20" t="s">
        <v>274</v>
      </c>
      <c r="F65" s="21">
        <v>2</v>
      </c>
      <c r="G65" s="3" t="s">
        <v>702</v>
      </c>
      <c r="H65" s="21">
        <v>200</v>
      </c>
    </row>
    <row r="66" spans="1:8" x14ac:dyDescent="0.2">
      <c r="A66" s="7">
        <v>65</v>
      </c>
      <c r="B66" s="19">
        <v>43</v>
      </c>
      <c r="C66" s="3" t="s">
        <v>403</v>
      </c>
      <c r="D66" s="3" t="s">
        <v>860</v>
      </c>
      <c r="E66" s="20" t="s">
        <v>274</v>
      </c>
      <c r="F66" s="21" t="s">
        <v>904</v>
      </c>
      <c r="G66" s="3" t="s">
        <v>791</v>
      </c>
      <c r="H66" s="21"/>
    </row>
    <row r="67" spans="1:8" x14ac:dyDescent="0.2">
      <c r="A67" s="7">
        <v>66</v>
      </c>
      <c r="B67" s="19"/>
      <c r="C67" s="3" t="s">
        <v>404</v>
      </c>
      <c r="D67" s="3" t="s">
        <v>825</v>
      </c>
      <c r="E67" s="21" t="s">
        <v>275</v>
      </c>
      <c r="F67" s="21" t="s">
        <v>904</v>
      </c>
      <c r="G67" s="3" t="s">
        <v>791</v>
      </c>
      <c r="H67" s="21"/>
    </row>
    <row r="68" spans="1:8" x14ac:dyDescent="0.2">
      <c r="A68" s="7">
        <v>67</v>
      </c>
      <c r="B68" s="19">
        <v>74</v>
      </c>
      <c r="C68" s="3" t="s">
        <v>57</v>
      </c>
      <c r="D68" s="3" t="s">
        <v>119</v>
      </c>
      <c r="E68" s="20" t="s">
        <v>274</v>
      </c>
      <c r="F68" s="21">
        <v>12</v>
      </c>
      <c r="G68" s="3" t="s">
        <v>428</v>
      </c>
      <c r="H68" s="22">
        <v>215</v>
      </c>
    </row>
    <row r="69" spans="1:8" x14ac:dyDescent="0.2">
      <c r="A69" s="7">
        <v>68</v>
      </c>
      <c r="B69" s="19"/>
      <c r="C69" s="3" t="s">
        <v>773</v>
      </c>
      <c r="D69" s="3" t="s">
        <v>228</v>
      </c>
      <c r="E69" s="21" t="s">
        <v>275</v>
      </c>
      <c r="F69" s="21" t="s">
        <v>904</v>
      </c>
      <c r="G69" s="3" t="s">
        <v>856</v>
      </c>
      <c r="H69" s="21"/>
    </row>
    <row r="70" spans="1:8" ht="12" customHeight="1" x14ac:dyDescent="0.2">
      <c r="A70" s="7">
        <v>69</v>
      </c>
      <c r="B70" s="19">
        <v>25</v>
      </c>
      <c r="C70" s="3" t="s">
        <v>58</v>
      </c>
      <c r="D70" s="3" t="s">
        <v>255</v>
      </c>
      <c r="E70" s="20" t="s">
        <v>274</v>
      </c>
      <c r="F70" s="21">
        <v>16</v>
      </c>
      <c r="G70" s="3" t="s">
        <v>272</v>
      </c>
      <c r="H70" s="21">
        <v>160</v>
      </c>
    </row>
    <row r="71" spans="1:8" ht="12.75" customHeight="1" x14ac:dyDescent="0.2">
      <c r="A71" s="7">
        <v>70</v>
      </c>
      <c r="B71" s="19">
        <v>30</v>
      </c>
      <c r="C71" s="3" t="s">
        <v>59</v>
      </c>
      <c r="D71" s="3" t="s">
        <v>95</v>
      </c>
      <c r="E71" s="20" t="s">
        <v>274</v>
      </c>
      <c r="F71" s="21">
        <v>6</v>
      </c>
      <c r="G71" s="3" t="s">
        <v>428</v>
      </c>
      <c r="H71" s="22">
        <v>219</v>
      </c>
    </row>
    <row r="72" spans="1:8" ht="12.75" customHeight="1" x14ac:dyDescent="0.2">
      <c r="A72" s="7">
        <v>71</v>
      </c>
      <c r="B72" s="19">
        <v>33</v>
      </c>
      <c r="C72" s="3" t="s">
        <v>60</v>
      </c>
      <c r="D72" s="3" t="s">
        <v>707</v>
      </c>
      <c r="E72" s="20" t="s">
        <v>274</v>
      </c>
      <c r="F72" s="21">
        <v>24</v>
      </c>
      <c r="G72" s="3" t="s">
        <v>690</v>
      </c>
      <c r="H72" s="21">
        <v>236</v>
      </c>
    </row>
    <row r="73" spans="1:8" ht="12.75" customHeight="1" x14ac:dyDescent="0.2">
      <c r="A73" s="7">
        <v>72</v>
      </c>
      <c r="B73" s="19">
        <v>67</v>
      </c>
      <c r="C73" s="3" t="s">
        <v>61</v>
      </c>
      <c r="D73" s="3" t="s">
        <v>103</v>
      </c>
      <c r="E73" s="20" t="s">
        <v>274</v>
      </c>
      <c r="F73" s="21">
        <v>26</v>
      </c>
      <c r="G73" s="3" t="s">
        <v>690</v>
      </c>
      <c r="H73" s="22">
        <v>205</v>
      </c>
    </row>
    <row r="74" spans="1:8" ht="12.75" customHeight="1" x14ac:dyDescent="0.2">
      <c r="A74" s="7">
        <v>73</v>
      </c>
      <c r="B74" s="19">
        <v>19</v>
      </c>
      <c r="C74" s="3" t="s">
        <v>62</v>
      </c>
      <c r="D74" s="3" t="s">
        <v>153</v>
      </c>
      <c r="E74" s="20" t="s">
        <v>274</v>
      </c>
      <c r="F74" s="21"/>
      <c r="G74" s="3" t="s">
        <v>273</v>
      </c>
      <c r="H74" s="22">
        <v>192</v>
      </c>
    </row>
    <row r="75" spans="1:8" ht="12.75" customHeight="1" x14ac:dyDescent="0.2">
      <c r="A75" s="7">
        <v>74</v>
      </c>
      <c r="B75" s="19">
        <v>1</v>
      </c>
      <c r="C75" s="3" t="s">
        <v>63</v>
      </c>
      <c r="D75" s="3" t="s">
        <v>301</v>
      </c>
      <c r="E75" s="20" t="s">
        <v>274</v>
      </c>
      <c r="F75" s="21" t="s">
        <v>904</v>
      </c>
      <c r="G75" s="3" t="s">
        <v>702</v>
      </c>
      <c r="H75" s="22">
        <v>219</v>
      </c>
    </row>
    <row r="76" spans="1:8" ht="12.75" customHeight="1" x14ac:dyDescent="0.2">
      <c r="A76" s="7">
        <v>75</v>
      </c>
      <c r="B76" s="19">
        <v>24</v>
      </c>
      <c r="C76" s="3" t="s">
        <v>64</v>
      </c>
      <c r="D76" s="3" t="s">
        <v>130</v>
      </c>
      <c r="E76" s="20" t="s">
        <v>274</v>
      </c>
      <c r="F76" s="21">
        <v>26</v>
      </c>
      <c r="G76" s="3" t="s">
        <v>700</v>
      </c>
      <c r="H76" s="22">
        <v>203</v>
      </c>
    </row>
    <row r="77" spans="1:8" x14ac:dyDescent="0.2">
      <c r="A77" s="7">
        <v>76</v>
      </c>
      <c r="B77" s="19">
        <v>35</v>
      </c>
      <c r="C77" s="3" t="s">
        <v>65</v>
      </c>
      <c r="D77" s="3" t="s">
        <v>178</v>
      </c>
      <c r="E77" s="21" t="s">
        <v>275</v>
      </c>
      <c r="F77" s="21" t="s">
        <v>904</v>
      </c>
      <c r="G77" s="3" t="s">
        <v>272</v>
      </c>
      <c r="H77" s="21"/>
    </row>
    <row r="78" spans="1:8" x14ac:dyDescent="0.2">
      <c r="A78" s="7">
        <v>77</v>
      </c>
      <c r="B78" s="19">
        <v>23</v>
      </c>
      <c r="C78" s="3" t="s">
        <v>66</v>
      </c>
      <c r="D78" s="3" t="s">
        <v>129</v>
      </c>
      <c r="E78" s="20" t="s">
        <v>274</v>
      </c>
      <c r="F78" s="21">
        <v>15</v>
      </c>
      <c r="G78" s="3" t="s">
        <v>273</v>
      </c>
      <c r="H78" s="22">
        <v>199</v>
      </c>
    </row>
    <row r="79" spans="1:8" x14ac:dyDescent="0.2">
      <c r="A79" s="7">
        <v>78</v>
      </c>
      <c r="B79" s="19">
        <v>27</v>
      </c>
      <c r="C79" s="3" t="s">
        <v>292</v>
      </c>
      <c r="D79" s="3" t="s">
        <v>203</v>
      </c>
      <c r="E79" s="20" t="s">
        <v>274</v>
      </c>
      <c r="F79" s="21">
        <v>22</v>
      </c>
      <c r="G79" s="3" t="s">
        <v>702</v>
      </c>
      <c r="H79" s="22">
        <v>186</v>
      </c>
    </row>
    <row r="80" spans="1:8" x14ac:dyDescent="0.2">
      <c r="A80" s="7">
        <v>79</v>
      </c>
      <c r="B80" s="19">
        <v>28</v>
      </c>
      <c r="C80" s="3" t="s">
        <v>67</v>
      </c>
      <c r="D80" s="3" t="s">
        <v>264</v>
      </c>
      <c r="E80" s="20" t="s">
        <v>274</v>
      </c>
      <c r="F80" s="21"/>
      <c r="G80" s="3" t="s">
        <v>693</v>
      </c>
      <c r="H80" s="22">
        <v>224</v>
      </c>
    </row>
    <row r="81" spans="1:8" x14ac:dyDescent="0.2">
      <c r="A81" s="7">
        <v>80</v>
      </c>
      <c r="B81" s="19">
        <v>46</v>
      </c>
      <c r="C81" s="3" t="s">
        <v>863</v>
      </c>
      <c r="D81" s="3" t="s">
        <v>389</v>
      </c>
      <c r="E81" s="20" t="s">
        <v>274</v>
      </c>
      <c r="F81" s="21" t="s">
        <v>904</v>
      </c>
      <c r="G81" s="3" t="s">
        <v>702</v>
      </c>
      <c r="H81" s="22">
        <v>199</v>
      </c>
    </row>
    <row r="82" spans="1:8" x14ac:dyDescent="0.2">
      <c r="A82" s="7">
        <v>81</v>
      </c>
      <c r="B82" s="19">
        <v>63</v>
      </c>
      <c r="C82" s="3" t="s">
        <v>269</v>
      </c>
      <c r="D82" s="3" t="s">
        <v>136</v>
      </c>
      <c r="E82" s="20" t="s">
        <v>274</v>
      </c>
      <c r="F82" s="21" t="s">
        <v>904</v>
      </c>
      <c r="G82" s="3" t="s">
        <v>857</v>
      </c>
      <c r="H82" s="22">
        <v>165</v>
      </c>
    </row>
    <row r="83" spans="1:8" x14ac:dyDescent="0.2">
      <c r="A83" s="7">
        <v>82</v>
      </c>
      <c r="B83" s="19">
        <v>34</v>
      </c>
      <c r="C83" s="3" t="s">
        <v>642</v>
      </c>
      <c r="D83" s="3" t="s">
        <v>104</v>
      </c>
      <c r="E83" s="20" t="s">
        <v>274</v>
      </c>
      <c r="F83" s="21">
        <v>17</v>
      </c>
      <c r="G83" s="3" t="s">
        <v>708</v>
      </c>
      <c r="H83" s="22">
        <v>173</v>
      </c>
    </row>
    <row r="84" spans="1:8" x14ac:dyDescent="0.2">
      <c r="A84" s="7">
        <v>83</v>
      </c>
      <c r="B84" s="19">
        <v>26</v>
      </c>
      <c r="C84" s="3" t="s">
        <v>69</v>
      </c>
      <c r="D84" s="3" t="s">
        <v>177</v>
      </c>
      <c r="E84" s="20" t="s">
        <v>274</v>
      </c>
      <c r="F84" s="21">
        <v>25</v>
      </c>
      <c r="G84" s="3" t="s">
        <v>690</v>
      </c>
      <c r="H84" s="21">
        <v>175</v>
      </c>
    </row>
    <row r="85" spans="1:8" x14ac:dyDescent="0.2">
      <c r="A85" s="7">
        <v>84</v>
      </c>
      <c r="B85" s="19"/>
      <c r="C85" s="3" t="s">
        <v>270</v>
      </c>
      <c r="D85" s="3" t="s">
        <v>303</v>
      </c>
      <c r="E85" s="21" t="s">
        <v>275</v>
      </c>
      <c r="F85" s="21" t="s">
        <v>904</v>
      </c>
      <c r="G85" s="3" t="s">
        <v>791</v>
      </c>
      <c r="H85" s="21"/>
    </row>
    <row r="86" spans="1:8" x14ac:dyDescent="0.2">
      <c r="A86" s="7">
        <v>85</v>
      </c>
      <c r="B86" s="19"/>
      <c r="C86" s="3" t="s">
        <v>271</v>
      </c>
      <c r="D86" s="3" t="s">
        <v>515</v>
      </c>
      <c r="E86" s="20" t="s">
        <v>274</v>
      </c>
      <c r="F86" s="21" t="s">
        <v>904</v>
      </c>
      <c r="G86" s="7" t="s">
        <v>709</v>
      </c>
      <c r="H86" s="22">
        <v>193</v>
      </c>
    </row>
    <row r="87" spans="1:8" x14ac:dyDescent="0.2">
      <c r="A87" s="7">
        <v>86</v>
      </c>
      <c r="B87" s="19">
        <v>38</v>
      </c>
      <c r="C87" s="3" t="s">
        <v>72</v>
      </c>
      <c r="D87" s="3" t="s">
        <v>133</v>
      </c>
      <c r="E87" s="20" t="s">
        <v>274</v>
      </c>
      <c r="F87" s="21">
        <v>16</v>
      </c>
      <c r="G87" s="3" t="s">
        <v>273</v>
      </c>
      <c r="H87" s="22">
        <v>226</v>
      </c>
    </row>
    <row r="88" spans="1:8" x14ac:dyDescent="0.2">
      <c r="A88" s="7">
        <v>87</v>
      </c>
      <c r="B88" s="19">
        <v>65</v>
      </c>
      <c r="C88" s="3" t="s">
        <v>407</v>
      </c>
      <c r="D88" s="3" t="s">
        <v>210</v>
      </c>
      <c r="E88" s="21" t="s">
        <v>275</v>
      </c>
      <c r="F88" s="21" t="s">
        <v>904</v>
      </c>
      <c r="G88" s="3" t="s">
        <v>272</v>
      </c>
      <c r="H88" s="21"/>
    </row>
    <row r="89" spans="1:8" x14ac:dyDescent="0.2">
      <c r="A89" s="7">
        <v>88</v>
      </c>
      <c r="B89" s="7">
        <v>48</v>
      </c>
      <c r="C89" s="7" t="s">
        <v>862</v>
      </c>
      <c r="D89" s="7" t="s">
        <v>394</v>
      </c>
      <c r="E89" s="20" t="s">
        <v>274</v>
      </c>
      <c r="F89" s="21" t="s">
        <v>904</v>
      </c>
      <c r="G89" s="7" t="s">
        <v>709</v>
      </c>
      <c r="H89" s="22">
        <v>215</v>
      </c>
    </row>
    <row r="90" spans="1:8" x14ac:dyDescent="0.2">
      <c r="B90" s="8"/>
      <c r="F90" s="9"/>
    </row>
    <row r="91" spans="1:8" x14ac:dyDescent="0.2">
      <c r="B91" s="8"/>
      <c r="C91" s="22">
        <f>COUNTA(C93:C112)</f>
        <v>20</v>
      </c>
      <c r="D91" s="32"/>
      <c r="F91" s="9"/>
    </row>
    <row r="92" spans="1:8" x14ac:dyDescent="0.2">
      <c r="B92" s="8"/>
      <c r="F92" s="9"/>
    </row>
    <row r="93" spans="1:8" x14ac:dyDescent="0.2">
      <c r="B93" s="8"/>
      <c r="C93" s="3" t="s">
        <v>803</v>
      </c>
      <c r="F93" s="9"/>
    </row>
    <row r="94" spans="1:8" x14ac:dyDescent="0.2">
      <c r="B94" s="8"/>
      <c r="C94" s="3" t="s">
        <v>797</v>
      </c>
      <c r="F94" s="9"/>
    </row>
    <row r="95" spans="1:8" x14ac:dyDescent="0.2">
      <c r="B95" s="8"/>
      <c r="C95" s="3" t="s">
        <v>796</v>
      </c>
      <c r="F95" s="9"/>
    </row>
    <row r="96" spans="1:8" x14ac:dyDescent="0.2">
      <c r="B96" s="8"/>
      <c r="C96" s="3" t="s">
        <v>801</v>
      </c>
      <c r="F96" s="9"/>
    </row>
    <row r="97" spans="2:8" x14ac:dyDescent="0.2">
      <c r="B97" s="8"/>
      <c r="C97" s="3" t="s">
        <v>802</v>
      </c>
      <c r="F97" s="9"/>
    </row>
    <row r="98" spans="2:8" x14ac:dyDescent="0.2">
      <c r="B98" s="8"/>
      <c r="C98" s="3" t="s">
        <v>799</v>
      </c>
      <c r="F98" s="9"/>
    </row>
    <row r="99" spans="2:8" x14ac:dyDescent="0.2">
      <c r="B99" s="8"/>
      <c r="C99" s="3" t="s">
        <v>800</v>
      </c>
      <c r="F99" s="9"/>
    </row>
    <row r="100" spans="2:8" x14ac:dyDescent="0.2">
      <c r="B100" s="8"/>
      <c r="C100" s="3" t="s">
        <v>798</v>
      </c>
      <c r="F100" s="9"/>
    </row>
    <row r="101" spans="2:8" x14ac:dyDescent="0.2">
      <c r="B101" s="8"/>
      <c r="C101" s="3" t="s">
        <v>907</v>
      </c>
      <c r="F101" s="9"/>
    </row>
    <row r="102" spans="2:8" x14ac:dyDescent="0.2">
      <c r="B102" s="8"/>
      <c r="C102" s="3" t="s">
        <v>908</v>
      </c>
      <c r="F102" s="9"/>
    </row>
    <row r="103" spans="2:8" x14ac:dyDescent="0.2">
      <c r="B103" s="8"/>
      <c r="C103" s="3" t="s">
        <v>909</v>
      </c>
      <c r="F103" s="9"/>
    </row>
    <row r="104" spans="2:8" x14ac:dyDescent="0.2">
      <c r="C104" s="3" t="s">
        <v>910</v>
      </c>
      <c r="F104" s="9"/>
    </row>
    <row r="105" spans="2:8" x14ac:dyDescent="0.2">
      <c r="B105" s="19"/>
      <c r="C105" t="s">
        <v>911</v>
      </c>
      <c r="D105" s="21"/>
      <c r="H105" s="7"/>
    </row>
    <row r="106" spans="2:8" x14ac:dyDescent="0.2">
      <c r="B106" s="8"/>
      <c r="C106" s="3" t="s">
        <v>912</v>
      </c>
      <c r="F106" s="9"/>
    </row>
    <row r="107" spans="2:8" x14ac:dyDescent="0.2">
      <c r="B107" s="8"/>
      <c r="C107" s="3" t="s">
        <v>913</v>
      </c>
      <c r="F107" s="9"/>
    </row>
    <row r="108" spans="2:8" x14ac:dyDescent="0.2">
      <c r="B108" s="8"/>
      <c r="C108" s="3" t="s">
        <v>914</v>
      </c>
      <c r="F108" s="9"/>
    </row>
    <row r="109" spans="2:8" x14ac:dyDescent="0.2">
      <c r="B109" s="8"/>
      <c r="C109" s="3" t="s">
        <v>915</v>
      </c>
      <c r="F109" s="9"/>
    </row>
    <row r="110" spans="2:8" x14ac:dyDescent="0.2">
      <c r="B110" s="19"/>
      <c r="C110" s="3" t="s">
        <v>916</v>
      </c>
      <c r="E110" s="21"/>
    </row>
    <row r="111" spans="2:8" x14ac:dyDescent="0.2">
      <c r="B111" s="19"/>
      <c r="C111" s="3" t="s">
        <v>917</v>
      </c>
      <c r="H111" s="7"/>
    </row>
    <row r="112" spans="2:8" x14ac:dyDescent="0.2">
      <c r="B112" s="19"/>
      <c r="C112" s="7" t="s">
        <v>918</v>
      </c>
      <c r="D112" s="21"/>
      <c r="H112" s="7"/>
    </row>
    <row r="113" spans="2:8" x14ac:dyDescent="0.2">
      <c r="B113" s="19"/>
      <c r="D113" s="21"/>
      <c r="H113" s="7"/>
    </row>
    <row r="114" spans="2:8" x14ac:dyDescent="0.2">
      <c r="B114" s="19"/>
      <c r="E114" s="21"/>
      <c r="H114" s="7"/>
    </row>
    <row r="115" spans="2:8" x14ac:dyDescent="0.2">
      <c r="B115" s="19"/>
      <c r="E115" s="21"/>
      <c r="H115" s="7"/>
    </row>
    <row r="116" spans="2:8" x14ac:dyDescent="0.2">
      <c r="B116" s="19"/>
      <c r="E116" s="21"/>
      <c r="H116" s="7"/>
    </row>
    <row r="117" spans="2:8" x14ac:dyDescent="0.2">
      <c r="B117" s="19"/>
      <c r="D117" s="3"/>
      <c r="E117" s="21"/>
      <c r="H117" s="7"/>
    </row>
    <row r="118" spans="2:8" x14ac:dyDescent="0.2">
      <c r="B118" s="19"/>
      <c r="D118" s="3"/>
      <c r="E118" s="21"/>
      <c r="H118" s="7"/>
    </row>
    <row r="119" spans="2:8" x14ac:dyDescent="0.2">
      <c r="B119" s="19"/>
      <c r="D119" s="3"/>
      <c r="E119" s="21"/>
      <c r="H119" s="7"/>
    </row>
    <row r="120" spans="2:8" x14ac:dyDescent="0.2">
      <c r="G120" s="9"/>
      <c r="H120" s="7"/>
    </row>
    <row r="121" spans="2:8" x14ac:dyDescent="0.2">
      <c r="G121" s="9"/>
      <c r="H121" s="7"/>
    </row>
    <row r="122" spans="2:8" x14ac:dyDescent="0.2">
      <c r="G122" s="9"/>
      <c r="H122" s="7"/>
    </row>
    <row r="123" spans="2:8" x14ac:dyDescent="0.2">
      <c r="G123" s="9"/>
      <c r="H123" s="7"/>
    </row>
    <row r="124" spans="2:8" x14ac:dyDescent="0.2">
      <c r="F124" s="9"/>
    </row>
    <row r="125" spans="2:8" x14ac:dyDescent="0.2">
      <c r="F125" s="9"/>
    </row>
    <row r="126" spans="2:8" x14ac:dyDescent="0.2">
      <c r="F126" s="9"/>
    </row>
    <row r="127" spans="2:8" x14ac:dyDescent="0.2">
      <c r="F127" s="9"/>
    </row>
    <row r="128" spans="2:8" x14ac:dyDescent="0.2">
      <c r="F128" s="9"/>
    </row>
    <row r="129" spans="6:6" x14ac:dyDescent="0.2">
      <c r="F129" s="9"/>
    </row>
    <row r="130" spans="6:6" x14ac:dyDescent="0.2">
      <c r="F130" s="9"/>
    </row>
    <row r="131" spans="6:6" x14ac:dyDescent="0.2">
      <c r="F131" s="9"/>
    </row>
    <row r="132" spans="6:6" x14ac:dyDescent="0.2">
      <c r="F132" s="9"/>
    </row>
    <row r="133" spans="6:6" x14ac:dyDescent="0.2">
      <c r="F133" s="9"/>
    </row>
    <row r="134" spans="6:6" x14ac:dyDescent="0.2">
      <c r="F134" s="9"/>
    </row>
    <row r="135" spans="6:6" x14ac:dyDescent="0.2">
      <c r="F135" s="9"/>
    </row>
    <row r="136" spans="6:6" x14ac:dyDescent="0.2">
      <c r="F136" s="9"/>
    </row>
    <row r="137" spans="6:6" x14ac:dyDescent="0.2">
      <c r="F137" s="9"/>
    </row>
    <row r="138" spans="6:6" x14ac:dyDescent="0.2">
      <c r="F138" s="9"/>
    </row>
    <row r="139" spans="6:6" x14ac:dyDescent="0.2">
      <c r="F139" s="9"/>
    </row>
    <row r="140" spans="6:6" x14ac:dyDescent="0.2">
      <c r="F140" s="9"/>
    </row>
    <row r="141" spans="6:6" x14ac:dyDescent="0.2">
      <c r="F141" s="9"/>
    </row>
    <row r="142" spans="6:6" x14ac:dyDescent="0.2">
      <c r="F142" s="9"/>
    </row>
  </sheetData>
  <autoFilter ref="A1:H89"/>
  <phoneticPr fontId="0" type="noConversion"/>
  <pageMargins left="0.19685039370078741" right="0.78740157480314965" top="0.19685039370078741" bottom="0.98425196850393704" header="0.51181102362204722" footer="0.51181102362204722"/>
  <pageSetup paperSize="9" fitToHeight="2" orientation="portrait" horizontalDpi="300" verticalDpi="300" r:id="rId1"/>
  <headerFooter alignWithMargins="0">
    <oddHeader>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workbookViewId="0"/>
  </sheetViews>
  <sheetFormatPr defaultRowHeight="12.75" x14ac:dyDescent="0.2"/>
  <cols>
    <col min="1" max="1" width="7.5703125" bestFit="1" customWidth="1"/>
    <col min="2" max="2" width="35.42578125" customWidth="1"/>
    <col min="3" max="3" width="30.42578125" customWidth="1"/>
    <col min="4" max="4" width="9.7109375" style="4" customWidth="1"/>
    <col min="5" max="5" width="10.140625" customWidth="1"/>
    <col min="6" max="6" width="12" style="4" customWidth="1"/>
    <col min="7" max="7" width="41.7109375" customWidth="1"/>
    <col min="8" max="8" width="26.7109375" customWidth="1"/>
    <col min="9" max="9" width="12.140625" customWidth="1"/>
    <col min="10" max="10" width="35.28515625" customWidth="1"/>
    <col min="11" max="11" width="7.42578125" customWidth="1"/>
    <col min="12" max="12" width="7" style="4" customWidth="1"/>
    <col min="13" max="13" width="7.42578125" customWidth="1"/>
    <col min="14" max="14" width="16.5703125" customWidth="1"/>
    <col min="15" max="18" width="8.7109375" customWidth="1"/>
  </cols>
  <sheetData>
    <row r="1" spans="1:18" x14ac:dyDescent="0.2">
      <c r="F1"/>
      <c r="I1" s="4">
        <f>SUM(I4:I151)</f>
        <v>2072</v>
      </c>
      <c r="L1" s="4">
        <f>SUM(L4:L151)</f>
        <v>2072</v>
      </c>
      <c r="M1" s="16"/>
    </row>
    <row r="2" spans="1:18" x14ac:dyDescent="0.2">
      <c r="A2" s="2" t="s">
        <v>74</v>
      </c>
      <c r="B2" s="2" t="s">
        <v>0</v>
      </c>
      <c r="C2" s="2" t="s">
        <v>1</v>
      </c>
      <c r="D2" s="24" t="s">
        <v>173</v>
      </c>
      <c r="E2" s="2" t="s">
        <v>2</v>
      </c>
      <c r="F2" s="23" t="s">
        <v>284</v>
      </c>
      <c r="G2" s="2" t="s">
        <v>285</v>
      </c>
      <c r="H2" s="2" t="s">
        <v>3</v>
      </c>
      <c r="I2" s="2" t="s">
        <v>138</v>
      </c>
      <c r="J2" s="2" t="s">
        <v>139</v>
      </c>
      <c r="K2" s="2" t="s">
        <v>141</v>
      </c>
      <c r="L2" s="24" t="s">
        <v>424</v>
      </c>
      <c r="M2" s="17"/>
      <c r="N2" s="2" t="s">
        <v>78</v>
      </c>
      <c r="O2" s="2" t="s">
        <v>79</v>
      </c>
      <c r="P2" s="2" t="s">
        <v>82</v>
      </c>
      <c r="Q2" s="2" t="s">
        <v>85</v>
      </c>
      <c r="R2" s="2" t="s">
        <v>90</v>
      </c>
    </row>
    <row r="3" spans="1:18" x14ac:dyDescent="0.2">
      <c r="G3" s="15" t="s">
        <v>286</v>
      </c>
      <c r="M3" s="16"/>
    </row>
    <row r="4" spans="1:18" x14ac:dyDescent="0.2">
      <c r="A4">
        <v>1</v>
      </c>
      <c r="B4" t="s">
        <v>942</v>
      </c>
      <c r="C4" t="s">
        <v>303</v>
      </c>
      <c r="D4" s="4" t="s">
        <v>275</v>
      </c>
      <c r="F4" s="4" t="s">
        <v>903</v>
      </c>
      <c r="G4" t="s">
        <v>27</v>
      </c>
      <c r="M4" s="18"/>
    </row>
    <row r="5" spans="1:18" x14ac:dyDescent="0.2">
      <c r="A5">
        <v>2</v>
      </c>
      <c r="B5" t="s">
        <v>833</v>
      </c>
      <c r="C5" t="s">
        <v>94</v>
      </c>
      <c r="D5" s="10" t="s">
        <v>274</v>
      </c>
      <c r="E5" s="12">
        <v>1960</v>
      </c>
      <c r="F5" s="4">
        <v>1</v>
      </c>
      <c r="G5" t="s">
        <v>852</v>
      </c>
      <c r="H5" s="3" t="s">
        <v>75</v>
      </c>
      <c r="I5" s="11">
        <v>47</v>
      </c>
      <c r="J5" t="s">
        <v>975</v>
      </c>
      <c r="K5" s="4">
        <v>9.5</v>
      </c>
      <c r="L5" s="11">
        <v>47</v>
      </c>
      <c r="M5" s="18"/>
    </row>
    <row r="6" spans="1:18" x14ac:dyDescent="0.2">
      <c r="A6">
        <v>3</v>
      </c>
      <c r="B6" t="s">
        <v>521</v>
      </c>
      <c r="C6" t="s">
        <v>528</v>
      </c>
      <c r="D6" s="10" t="s">
        <v>274</v>
      </c>
      <c r="E6" s="12"/>
      <c r="F6" s="4" t="s">
        <v>903</v>
      </c>
      <c r="G6" s="12" t="s">
        <v>945</v>
      </c>
      <c r="H6" s="3" t="s">
        <v>273</v>
      </c>
      <c r="I6" s="14">
        <v>24</v>
      </c>
      <c r="K6" s="4"/>
      <c r="L6" s="14">
        <v>24</v>
      </c>
      <c r="M6" s="18"/>
    </row>
    <row r="7" spans="1:18" x14ac:dyDescent="0.2">
      <c r="A7">
        <v>4</v>
      </c>
      <c r="B7" t="s">
        <v>358</v>
      </c>
      <c r="C7" s="31" t="s">
        <v>808</v>
      </c>
      <c r="D7" s="10" t="s">
        <v>274</v>
      </c>
      <c r="E7" s="38">
        <v>1929</v>
      </c>
      <c r="F7" s="4" t="s">
        <v>903</v>
      </c>
      <c r="G7" s="12" t="s">
        <v>826</v>
      </c>
      <c r="H7" s="3" t="s">
        <v>353</v>
      </c>
      <c r="I7" s="11">
        <v>9</v>
      </c>
      <c r="J7" t="s">
        <v>756</v>
      </c>
      <c r="K7" s="4">
        <v>8</v>
      </c>
      <c r="L7" s="11">
        <v>9</v>
      </c>
      <c r="M7" s="18"/>
      <c r="N7" t="s">
        <v>89</v>
      </c>
    </row>
    <row r="8" spans="1:18" x14ac:dyDescent="0.2">
      <c r="A8">
        <v>5</v>
      </c>
      <c r="B8" t="s">
        <v>318</v>
      </c>
      <c r="C8" t="s">
        <v>156</v>
      </c>
      <c r="D8" s="10" t="s">
        <v>274</v>
      </c>
      <c r="E8" s="12"/>
      <c r="F8" s="4">
        <v>4</v>
      </c>
      <c r="G8" t="s">
        <v>844</v>
      </c>
      <c r="H8" t="s">
        <v>745</v>
      </c>
      <c r="I8" s="14">
        <v>14</v>
      </c>
      <c r="K8" s="4"/>
      <c r="L8" s="14">
        <v>14</v>
      </c>
      <c r="M8" s="18"/>
    </row>
    <row r="9" spans="1:18" x14ac:dyDescent="0.2">
      <c r="A9">
        <v>6</v>
      </c>
      <c r="B9" t="s">
        <v>517</v>
      </c>
      <c r="C9" t="s">
        <v>524</v>
      </c>
      <c r="D9" s="10" t="s">
        <v>274</v>
      </c>
      <c r="E9" s="12"/>
      <c r="F9" s="4" t="s">
        <v>903</v>
      </c>
      <c r="G9" s="12" t="s">
        <v>945</v>
      </c>
      <c r="H9" s="3" t="s">
        <v>273</v>
      </c>
      <c r="I9" s="14">
        <v>11</v>
      </c>
      <c r="K9" s="4"/>
      <c r="L9" s="14">
        <v>11</v>
      </c>
      <c r="M9" s="18"/>
    </row>
    <row r="10" spans="1:18" x14ac:dyDescent="0.2">
      <c r="A10">
        <v>7</v>
      </c>
      <c r="B10" t="s">
        <v>518</v>
      </c>
      <c r="C10" t="s">
        <v>525</v>
      </c>
      <c r="D10" s="10" t="s">
        <v>274</v>
      </c>
      <c r="E10" s="12"/>
      <c r="F10" s="4" t="s">
        <v>903</v>
      </c>
      <c r="G10" s="12" t="s">
        <v>945</v>
      </c>
      <c r="H10" s="3" t="s">
        <v>273</v>
      </c>
      <c r="I10" s="14">
        <v>22</v>
      </c>
      <c r="K10" s="4"/>
      <c r="L10" s="14">
        <v>22</v>
      </c>
      <c r="M10" s="18"/>
    </row>
    <row r="11" spans="1:18" x14ac:dyDescent="0.2">
      <c r="A11">
        <v>8</v>
      </c>
      <c r="B11" s="27" t="s">
        <v>664</v>
      </c>
      <c r="C11" t="s">
        <v>349</v>
      </c>
      <c r="D11" s="10" t="s">
        <v>274</v>
      </c>
      <c r="E11" s="38">
        <v>1947</v>
      </c>
      <c r="F11" s="4" t="s">
        <v>903</v>
      </c>
      <c r="G11" s="12" t="s">
        <v>134</v>
      </c>
      <c r="H11" s="3" t="s">
        <v>75</v>
      </c>
      <c r="I11" s="11">
        <v>16</v>
      </c>
      <c r="K11" s="4"/>
      <c r="L11" s="11">
        <v>16</v>
      </c>
      <c r="M11" s="18"/>
    </row>
    <row r="12" spans="1:18" x14ac:dyDescent="0.2">
      <c r="A12">
        <v>9</v>
      </c>
      <c r="B12" s="27" t="s">
        <v>657</v>
      </c>
      <c r="C12" t="s">
        <v>341</v>
      </c>
      <c r="D12" s="10" t="s">
        <v>274</v>
      </c>
      <c r="E12" s="38">
        <v>1947</v>
      </c>
      <c r="F12" s="4" t="s">
        <v>903</v>
      </c>
      <c r="G12" s="12" t="s">
        <v>134</v>
      </c>
      <c r="H12" s="3" t="s">
        <v>75</v>
      </c>
      <c r="I12" s="11">
        <v>18</v>
      </c>
      <c r="K12" s="4"/>
      <c r="L12" s="11">
        <v>18</v>
      </c>
      <c r="M12" s="18"/>
    </row>
    <row r="13" spans="1:18" x14ac:dyDescent="0.2">
      <c r="A13">
        <v>10</v>
      </c>
      <c r="B13" s="27" t="s">
        <v>659</v>
      </c>
      <c r="C13" t="s">
        <v>343</v>
      </c>
      <c r="D13" s="10" t="s">
        <v>274</v>
      </c>
      <c r="E13" s="38">
        <v>1947</v>
      </c>
      <c r="F13" s="4" t="s">
        <v>903</v>
      </c>
      <c r="G13" s="12" t="s">
        <v>134</v>
      </c>
      <c r="H13" s="3" t="s">
        <v>75</v>
      </c>
      <c r="I13" s="11">
        <v>18</v>
      </c>
      <c r="K13" s="4"/>
      <c r="L13" s="11">
        <v>18</v>
      </c>
      <c r="M13" s="18"/>
    </row>
    <row r="14" spans="1:18" x14ac:dyDescent="0.2">
      <c r="A14">
        <v>11</v>
      </c>
      <c r="B14" t="s">
        <v>490</v>
      </c>
      <c r="C14" t="s">
        <v>157</v>
      </c>
      <c r="D14" s="10" t="s">
        <v>274</v>
      </c>
      <c r="E14" s="38">
        <v>1932</v>
      </c>
      <c r="F14" s="4">
        <v>22</v>
      </c>
      <c r="G14" s="12" t="s">
        <v>302</v>
      </c>
      <c r="H14" s="3" t="s">
        <v>76</v>
      </c>
      <c r="I14" s="11">
        <v>16</v>
      </c>
      <c r="K14" s="4"/>
      <c r="L14" s="11">
        <v>16</v>
      </c>
      <c r="M14" s="18"/>
    </row>
    <row r="15" spans="1:18" x14ac:dyDescent="0.2">
      <c r="A15">
        <v>12</v>
      </c>
      <c r="B15" t="s">
        <v>491</v>
      </c>
      <c r="C15" t="s">
        <v>158</v>
      </c>
      <c r="D15" s="10" t="s">
        <v>274</v>
      </c>
      <c r="E15" s="38">
        <v>1932</v>
      </c>
      <c r="F15" s="4" t="s">
        <v>903</v>
      </c>
      <c r="G15" s="12" t="s">
        <v>302</v>
      </c>
      <c r="H15" s="3" t="s">
        <v>76</v>
      </c>
      <c r="I15" s="11">
        <v>10</v>
      </c>
      <c r="K15" s="4"/>
      <c r="L15" s="11">
        <v>10</v>
      </c>
      <c r="M15" s="18"/>
    </row>
    <row r="16" spans="1:18" x14ac:dyDescent="0.2">
      <c r="A16">
        <v>13</v>
      </c>
      <c r="B16" s="3" t="s">
        <v>322</v>
      </c>
      <c r="C16" t="s">
        <v>159</v>
      </c>
      <c r="D16" s="10" t="s">
        <v>274</v>
      </c>
      <c r="E16" s="12">
        <v>1957</v>
      </c>
      <c r="F16" s="4">
        <v>5</v>
      </c>
      <c r="G16" s="3" t="s">
        <v>849</v>
      </c>
      <c r="H16" s="3" t="s">
        <v>76</v>
      </c>
      <c r="I16" s="11">
        <v>23</v>
      </c>
      <c r="J16" t="s">
        <v>976</v>
      </c>
      <c r="K16" s="4">
        <v>9.5</v>
      </c>
      <c r="L16" s="11">
        <v>23</v>
      </c>
      <c r="M16" s="18"/>
    </row>
    <row r="17" spans="1:14" x14ac:dyDescent="0.2">
      <c r="A17">
        <v>14</v>
      </c>
      <c r="B17" s="3" t="s">
        <v>319</v>
      </c>
      <c r="C17" t="s">
        <v>160</v>
      </c>
      <c r="D17" s="10" t="s">
        <v>274</v>
      </c>
      <c r="E17" s="12">
        <v>1932</v>
      </c>
      <c r="F17" s="4">
        <v>5</v>
      </c>
      <c r="G17" s="12" t="s">
        <v>302</v>
      </c>
      <c r="H17" s="3" t="s">
        <v>76</v>
      </c>
      <c r="I17" s="11">
        <v>14</v>
      </c>
      <c r="K17" s="4"/>
      <c r="L17" s="11">
        <v>14</v>
      </c>
      <c r="M17" s="18"/>
    </row>
    <row r="18" spans="1:14" x14ac:dyDescent="0.2">
      <c r="A18">
        <v>15</v>
      </c>
      <c r="B18" t="s">
        <v>762</v>
      </c>
      <c r="C18" s="31" t="s">
        <v>817</v>
      </c>
      <c r="D18" s="10" t="s">
        <v>274</v>
      </c>
      <c r="E18" s="38">
        <v>1929</v>
      </c>
      <c r="F18" s="4" t="s">
        <v>903</v>
      </c>
      <c r="G18" s="12" t="s">
        <v>826</v>
      </c>
      <c r="H18" s="3" t="s">
        <v>353</v>
      </c>
      <c r="I18" s="11">
        <v>13</v>
      </c>
      <c r="J18" t="s">
        <v>763</v>
      </c>
      <c r="K18" s="4">
        <v>8.5</v>
      </c>
      <c r="L18" s="11">
        <v>13</v>
      </c>
      <c r="M18" s="18"/>
      <c r="N18" t="s">
        <v>87</v>
      </c>
    </row>
    <row r="19" spans="1:14" x14ac:dyDescent="0.2">
      <c r="A19">
        <v>16</v>
      </c>
      <c r="B19" t="s">
        <v>377</v>
      </c>
      <c r="C19" t="s">
        <v>161</v>
      </c>
      <c r="D19" s="10" t="s">
        <v>274</v>
      </c>
      <c r="E19" s="28">
        <v>1930</v>
      </c>
      <c r="F19" s="4" t="s">
        <v>903</v>
      </c>
      <c r="G19" t="s">
        <v>96</v>
      </c>
      <c r="H19" t="s">
        <v>631</v>
      </c>
      <c r="I19" s="11">
        <v>24</v>
      </c>
      <c r="J19" t="s">
        <v>965</v>
      </c>
      <c r="K19" s="4">
        <v>10</v>
      </c>
      <c r="L19" s="11">
        <v>24</v>
      </c>
      <c r="M19" s="18"/>
    </row>
    <row r="20" spans="1:14" x14ac:dyDescent="0.2">
      <c r="A20">
        <v>17</v>
      </c>
      <c r="B20" t="s">
        <v>519</v>
      </c>
      <c r="C20" t="s">
        <v>526</v>
      </c>
      <c r="D20" s="10" t="s">
        <v>274</v>
      </c>
      <c r="E20" s="12"/>
      <c r="F20" s="4" t="s">
        <v>903</v>
      </c>
      <c r="G20" s="12" t="s">
        <v>945</v>
      </c>
      <c r="H20" s="3" t="s">
        <v>273</v>
      </c>
      <c r="I20" s="14">
        <v>18</v>
      </c>
      <c r="K20" s="4"/>
      <c r="L20" s="14">
        <v>18</v>
      </c>
      <c r="M20" s="18"/>
    </row>
    <row r="21" spans="1:14" x14ac:dyDescent="0.2">
      <c r="A21">
        <v>18</v>
      </c>
      <c r="B21" t="s">
        <v>602</v>
      </c>
      <c r="C21" t="s">
        <v>162</v>
      </c>
      <c r="D21" s="10" t="s">
        <v>274</v>
      </c>
      <c r="E21" s="12"/>
      <c r="F21" s="4" t="s">
        <v>903</v>
      </c>
      <c r="G21" t="s">
        <v>824</v>
      </c>
      <c r="H21" t="s">
        <v>745</v>
      </c>
      <c r="I21" s="14"/>
      <c r="K21" s="4"/>
      <c r="L21" s="14"/>
      <c r="M21" s="18"/>
    </row>
    <row r="22" spans="1:14" x14ac:dyDescent="0.2">
      <c r="A22">
        <v>19</v>
      </c>
      <c r="B22" t="s">
        <v>597</v>
      </c>
      <c r="C22" t="s">
        <v>163</v>
      </c>
      <c r="D22" s="10" t="s">
        <v>274</v>
      </c>
      <c r="E22" s="12"/>
      <c r="F22" s="4" t="s">
        <v>903</v>
      </c>
      <c r="G22" t="s">
        <v>824</v>
      </c>
      <c r="H22" t="s">
        <v>745</v>
      </c>
      <c r="I22" s="14"/>
      <c r="K22" s="4"/>
      <c r="L22" s="14"/>
      <c r="M22" s="18"/>
    </row>
    <row r="23" spans="1:14" x14ac:dyDescent="0.2">
      <c r="A23">
        <v>20</v>
      </c>
      <c r="B23" s="3" t="s">
        <v>629</v>
      </c>
      <c r="C23" t="s">
        <v>164</v>
      </c>
      <c r="D23" s="10" t="s">
        <v>274</v>
      </c>
      <c r="E23" s="12"/>
      <c r="F23" s="4">
        <v>7</v>
      </c>
      <c r="G23" t="s">
        <v>839</v>
      </c>
      <c r="H23" t="s">
        <v>745</v>
      </c>
      <c r="I23" s="14"/>
      <c r="K23" s="4"/>
      <c r="L23" s="14"/>
      <c r="M23" s="18"/>
    </row>
    <row r="24" spans="1:14" x14ac:dyDescent="0.2">
      <c r="A24">
        <v>21</v>
      </c>
      <c r="B24" t="s">
        <v>530</v>
      </c>
      <c r="C24" t="s">
        <v>165</v>
      </c>
      <c r="D24" s="4" t="s">
        <v>275</v>
      </c>
      <c r="E24" s="12"/>
      <c r="F24" s="4">
        <v>2</v>
      </c>
      <c r="G24" t="s">
        <v>785</v>
      </c>
      <c r="H24" t="s">
        <v>75</v>
      </c>
      <c r="I24" s="11"/>
      <c r="K24" s="4"/>
      <c r="L24" s="11"/>
      <c r="M24" s="18"/>
    </row>
    <row r="25" spans="1:14" x14ac:dyDescent="0.2">
      <c r="A25">
        <v>22</v>
      </c>
      <c r="B25" s="3" t="s">
        <v>324</v>
      </c>
      <c r="C25" t="s">
        <v>323</v>
      </c>
      <c r="D25" s="10" t="s">
        <v>274</v>
      </c>
      <c r="E25" s="12">
        <v>1929</v>
      </c>
      <c r="F25" s="4">
        <v>8</v>
      </c>
      <c r="G25" s="12" t="s">
        <v>302</v>
      </c>
      <c r="H25" s="3" t="s">
        <v>76</v>
      </c>
      <c r="I25" s="11">
        <v>18</v>
      </c>
      <c r="K25" s="4"/>
      <c r="L25" s="11">
        <v>18</v>
      </c>
      <c r="M25" s="18"/>
    </row>
    <row r="26" spans="1:14" x14ac:dyDescent="0.2">
      <c r="A26">
        <v>23</v>
      </c>
      <c r="B26" t="s">
        <v>935</v>
      </c>
      <c r="C26" t="s">
        <v>936</v>
      </c>
      <c r="D26" s="10" t="s">
        <v>274</v>
      </c>
      <c r="F26" s="4" t="s">
        <v>903</v>
      </c>
      <c r="G26" t="s">
        <v>938</v>
      </c>
      <c r="H26" t="s">
        <v>75</v>
      </c>
      <c r="I26" s="11">
        <v>27</v>
      </c>
      <c r="J26" t="s">
        <v>969</v>
      </c>
      <c r="K26" s="4">
        <v>9.5</v>
      </c>
      <c r="L26" s="11">
        <v>27</v>
      </c>
      <c r="M26" s="18"/>
    </row>
    <row r="27" spans="1:14" x14ac:dyDescent="0.2">
      <c r="A27">
        <v>24</v>
      </c>
      <c r="B27" s="27" t="s">
        <v>663</v>
      </c>
      <c r="C27" t="s">
        <v>347</v>
      </c>
      <c r="D27" s="10" t="s">
        <v>274</v>
      </c>
      <c r="E27" s="38">
        <v>1947</v>
      </c>
      <c r="F27" s="4" t="s">
        <v>903</v>
      </c>
      <c r="G27" s="12" t="s">
        <v>134</v>
      </c>
      <c r="H27" s="3" t="s">
        <v>75</v>
      </c>
      <c r="I27" s="11">
        <v>15</v>
      </c>
      <c r="K27" s="4"/>
      <c r="L27" s="11">
        <v>15</v>
      </c>
      <c r="M27" s="18"/>
    </row>
    <row r="28" spans="1:14" x14ac:dyDescent="0.2">
      <c r="A28">
        <v>25</v>
      </c>
      <c r="B28" t="s">
        <v>327</v>
      </c>
      <c r="C28" t="s">
        <v>120</v>
      </c>
      <c r="D28" s="10" t="s">
        <v>274</v>
      </c>
      <c r="E28" s="12">
        <v>1934</v>
      </c>
      <c r="F28" s="4">
        <v>24</v>
      </c>
      <c r="G28" t="s">
        <v>845</v>
      </c>
      <c r="H28" s="3" t="s">
        <v>273</v>
      </c>
      <c r="I28" s="11">
        <v>11</v>
      </c>
      <c r="K28" s="4">
        <v>9</v>
      </c>
      <c r="L28" s="11">
        <v>11</v>
      </c>
      <c r="M28" s="18"/>
    </row>
    <row r="29" spans="1:14" x14ac:dyDescent="0.2">
      <c r="A29">
        <v>26</v>
      </c>
      <c r="B29" t="s">
        <v>280</v>
      </c>
      <c r="C29" t="s">
        <v>167</v>
      </c>
      <c r="D29" s="10" t="s">
        <v>274</v>
      </c>
      <c r="E29" s="12">
        <v>1929</v>
      </c>
      <c r="F29" s="4">
        <v>12</v>
      </c>
      <c r="G29" s="12" t="s">
        <v>826</v>
      </c>
      <c r="H29" s="3" t="s">
        <v>353</v>
      </c>
      <c r="I29" s="11">
        <v>13</v>
      </c>
      <c r="J29" t="s">
        <v>934</v>
      </c>
      <c r="K29" s="4">
        <v>9</v>
      </c>
      <c r="L29" s="11">
        <v>13</v>
      </c>
      <c r="M29" s="18"/>
    </row>
    <row r="30" spans="1:14" x14ac:dyDescent="0.2">
      <c r="A30">
        <v>27</v>
      </c>
      <c r="B30" s="27" t="s">
        <v>656</v>
      </c>
      <c r="C30" t="s">
        <v>340</v>
      </c>
      <c r="D30" s="10" t="s">
        <v>274</v>
      </c>
      <c r="E30" s="38">
        <v>1947</v>
      </c>
      <c r="F30" s="4" t="s">
        <v>903</v>
      </c>
      <c r="G30" s="12" t="s">
        <v>134</v>
      </c>
      <c r="H30" s="3" t="s">
        <v>75</v>
      </c>
      <c r="I30" s="11">
        <v>23</v>
      </c>
      <c r="K30" s="4"/>
      <c r="L30" s="11">
        <v>23</v>
      </c>
      <c r="M30" s="18"/>
    </row>
    <row r="31" spans="1:14" x14ac:dyDescent="0.2">
      <c r="A31">
        <v>28</v>
      </c>
      <c r="B31" t="s">
        <v>492</v>
      </c>
      <c r="C31" t="s">
        <v>168</v>
      </c>
      <c r="D31" s="10" t="s">
        <v>274</v>
      </c>
      <c r="E31" s="38">
        <v>1932</v>
      </c>
      <c r="F31" s="4">
        <v>22</v>
      </c>
      <c r="G31" s="12" t="s">
        <v>302</v>
      </c>
      <c r="H31" s="3" t="s">
        <v>76</v>
      </c>
      <c r="I31" s="11">
        <v>16</v>
      </c>
      <c r="K31" s="4"/>
      <c r="L31" s="11">
        <v>16</v>
      </c>
      <c r="M31" s="18"/>
    </row>
    <row r="32" spans="1:14" x14ac:dyDescent="0.2">
      <c r="A32">
        <v>29</v>
      </c>
      <c r="B32" t="s">
        <v>601</v>
      </c>
      <c r="C32" t="s">
        <v>169</v>
      </c>
      <c r="D32" s="10" t="s">
        <v>274</v>
      </c>
      <c r="E32" s="12"/>
      <c r="F32" s="4" t="s">
        <v>903</v>
      </c>
      <c r="G32" t="s">
        <v>824</v>
      </c>
      <c r="H32" t="s">
        <v>745</v>
      </c>
      <c r="I32" s="14"/>
      <c r="K32" s="4"/>
      <c r="L32" s="14"/>
      <c r="M32" s="18"/>
    </row>
    <row r="33" spans="1:13" x14ac:dyDescent="0.2">
      <c r="A33">
        <v>30</v>
      </c>
      <c r="B33" t="s">
        <v>383</v>
      </c>
      <c r="C33" t="s">
        <v>170</v>
      </c>
      <c r="D33" s="10" t="s">
        <v>274</v>
      </c>
      <c r="E33" s="12" t="s">
        <v>877</v>
      </c>
      <c r="F33" s="4">
        <v>27</v>
      </c>
      <c r="G33" s="12" t="s">
        <v>155</v>
      </c>
      <c r="H33" s="3" t="s">
        <v>641</v>
      </c>
      <c r="I33" s="11">
        <v>15</v>
      </c>
      <c r="J33" t="s">
        <v>834</v>
      </c>
      <c r="K33" s="4"/>
      <c r="L33" s="11">
        <v>15</v>
      </c>
      <c r="M33" s="18"/>
    </row>
    <row r="34" spans="1:13" x14ac:dyDescent="0.2">
      <c r="A34">
        <v>31</v>
      </c>
      <c r="B34" t="s">
        <v>306</v>
      </c>
      <c r="C34" t="s">
        <v>171</v>
      </c>
      <c r="D34" s="10" t="s">
        <v>274</v>
      </c>
      <c r="E34" s="12"/>
      <c r="F34" s="4">
        <v>14</v>
      </c>
      <c r="G34" s="12" t="s">
        <v>842</v>
      </c>
      <c r="H34" t="s">
        <v>745</v>
      </c>
      <c r="I34" s="11">
        <v>18</v>
      </c>
      <c r="J34" t="s">
        <v>950</v>
      </c>
      <c r="K34" s="4">
        <v>8.5</v>
      </c>
      <c r="L34" s="11">
        <v>18</v>
      </c>
      <c r="M34" s="18"/>
    </row>
    <row r="35" spans="1:13" x14ac:dyDescent="0.2">
      <c r="A35">
        <v>32</v>
      </c>
      <c r="B35" t="s">
        <v>371</v>
      </c>
      <c r="C35" t="s">
        <v>172</v>
      </c>
      <c r="D35" s="10" t="s">
        <v>274</v>
      </c>
      <c r="E35" s="28">
        <v>1930</v>
      </c>
      <c r="F35" s="4" t="s">
        <v>903</v>
      </c>
      <c r="G35" t="s">
        <v>96</v>
      </c>
      <c r="H35" t="s">
        <v>631</v>
      </c>
      <c r="I35" s="11">
        <v>18</v>
      </c>
      <c r="J35" t="s">
        <v>982</v>
      </c>
      <c r="K35" s="4">
        <v>7.5</v>
      </c>
      <c r="L35" s="11">
        <v>18</v>
      </c>
      <c r="M35" s="18"/>
    </row>
    <row r="36" spans="1:13" x14ac:dyDescent="0.2">
      <c r="A36">
        <v>33</v>
      </c>
      <c r="B36" s="27" t="s">
        <v>661</v>
      </c>
      <c r="C36" t="s">
        <v>345</v>
      </c>
      <c r="D36" s="10" t="s">
        <v>274</v>
      </c>
      <c r="E36" s="38">
        <v>1947</v>
      </c>
      <c r="F36" s="4" t="s">
        <v>903</v>
      </c>
      <c r="G36" s="12" t="s">
        <v>134</v>
      </c>
      <c r="H36" s="3" t="s">
        <v>75</v>
      </c>
      <c r="I36" s="11">
        <v>25</v>
      </c>
      <c r="K36" s="4"/>
      <c r="L36" s="11">
        <v>25</v>
      </c>
      <c r="M36" s="18"/>
    </row>
    <row r="37" spans="1:13" x14ac:dyDescent="0.2">
      <c r="A37">
        <v>34</v>
      </c>
      <c r="B37" s="27" t="s">
        <v>665</v>
      </c>
      <c r="C37" t="s">
        <v>348</v>
      </c>
      <c r="D37" s="10" t="s">
        <v>274</v>
      </c>
      <c r="E37" s="38">
        <v>1947</v>
      </c>
      <c r="F37" s="4" t="s">
        <v>903</v>
      </c>
      <c r="G37" s="12" t="s">
        <v>134</v>
      </c>
      <c r="H37" s="3" t="s">
        <v>75</v>
      </c>
      <c r="I37" s="11">
        <v>20</v>
      </c>
      <c r="K37" s="4"/>
      <c r="L37" s="11">
        <v>20</v>
      </c>
      <c r="M37" s="18"/>
    </row>
    <row r="38" spans="1:13" x14ac:dyDescent="0.2">
      <c r="A38">
        <v>35</v>
      </c>
      <c r="B38" t="s">
        <v>367</v>
      </c>
      <c r="C38" t="s">
        <v>398</v>
      </c>
      <c r="D38" s="10" t="s">
        <v>274</v>
      </c>
      <c r="E38" s="38">
        <v>1929</v>
      </c>
      <c r="F38" s="4">
        <v>6</v>
      </c>
      <c r="G38" s="12" t="s">
        <v>826</v>
      </c>
      <c r="H38" s="3" t="s">
        <v>353</v>
      </c>
      <c r="I38" s="11">
        <v>15</v>
      </c>
      <c r="J38" t="s">
        <v>765</v>
      </c>
      <c r="K38" s="4">
        <v>8.5</v>
      </c>
      <c r="L38" s="11">
        <v>15</v>
      </c>
      <c r="M38" s="18"/>
    </row>
    <row r="39" spans="1:13" x14ac:dyDescent="0.2">
      <c r="A39">
        <v>36</v>
      </c>
      <c r="B39" t="s">
        <v>359</v>
      </c>
      <c r="C39" s="31" t="s">
        <v>812</v>
      </c>
      <c r="D39" s="10" t="s">
        <v>274</v>
      </c>
      <c r="E39" s="38">
        <v>1929</v>
      </c>
      <c r="F39" s="4" t="s">
        <v>903</v>
      </c>
      <c r="G39" s="12" t="s">
        <v>826</v>
      </c>
      <c r="H39" s="3" t="s">
        <v>353</v>
      </c>
      <c r="I39" s="11">
        <v>14</v>
      </c>
      <c r="J39" t="s">
        <v>757</v>
      </c>
      <c r="K39" s="4">
        <v>9.5</v>
      </c>
      <c r="L39" s="11">
        <v>14</v>
      </c>
      <c r="M39" s="18"/>
    </row>
    <row r="40" spans="1:13" x14ac:dyDescent="0.2">
      <c r="A40">
        <v>37</v>
      </c>
      <c r="B40" t="s">
        <v>493</v>
      </c>
      <c r="C40" t="s">
        <v>174</v>
      </c>
      <c r="D40" s="10" t="s">
        <v>274</v>
      </c>
      <c r="E40" s="38">
        <v>1930</v>
      </c>
      <c r="F40" s="4" t="s">
        <v>903</v>
      </c>
      <c r="G40" t="s">
        <v>96</v>
      </c>
      <c r="H40" t="s">
        <v>631</v>
      </c>
      <c r="I40" s="11">
        <v>28</v>
      </c>
      <c r="J40" t="s">
        <v>981</v>
      </c>
      <c r="K40" s="4">
        <v>8</v>
      </c>
      <c r="L40" s="11">
        <v>28</v>
      </c>
      <c r="M40" s="18"/>
    </row>
    <row r="41" spans="1:13" x14ac:dyDescent="0.2">
      <c r="A41">
        <v>38</v>
      </c>
      <c r="B41" t="s">
        <v>775</v>
      </c>
      <c r="C41" t="s">
        <v>175</v>
      </c>
      <c r="D41" s="10" t="s">
        <v>274</v>
      </c>
      <c r="E41" s="12"/>
      <c r="F41" s="4">
        <v>7</v>
      </c>
      <c r="G41" t="s">
        <v>839</v>
      </c>
      <c r="H41" t="s">
        <v>745</v>
      </c>
      <c r="I41" s="11"/>
      <c r="K41" s="4"/>
      <c r="L41" s="11"/>
      <c r="M41" s="18"/>
    </row>
    <row r="42" spans="1:13" x14ac:dyDescent="0.2">
      <c r="A42">
        <v>39</v>
      </c>
      <c r="B42" t="s">
        <v>18</v>
      </c>
      <c r="C42" t="s">
        <v>176</v>
      </c>
      <c r="D42" s="10" t="s">
        <v>274</v>
      </c>
      <c r="E42" s="38">
        <v>1934</v>
      </c>
      <c r="F42" s="4" t="s">
        <v>903</v>
      </c>
      <c r="G42" s="12" t="s">
        <v>155</v>
      </c>
      <c r="H42" s="3" t="s">
        <v>641</v>
      </c>
      <c r="I42" s="11">
        <v>14</v>
      </c>
      <c r="K42" s="4"/>
      <c r="L42" s="11">
        <v>14</v>
      </c>
      <c r="M42" s="18"/>
    </row>
    <row r="43" spans="1:13" x14ac:dyDescent="0.2">
      <c r="A43">
        <v>40</v>
      </c>
      <c r="B43" t="s">
        <v>334</v>
      </c>
      <c r="C43" t="s">
        <v>136</v>
      </c>
      <c r="D43" s="10" t="s">
        <v>274</v>
      </c>
      <c r="E43" s="12">
        <v>1948</v>
      </c>
      <c r="F43" s="4">
        <v>1</v>
      </c>
      <c r="G43" t="s">
        <v>804</v>
      </c>
      <c r="H43" s="3" t="s">
        <v>273</v>
      </c>
      <c r="I43" s="11">
        <v>84</v>
      </c>
      <c r="K43" s="4">
        <v>9.5</v>
      </c>
      <c r="L43" s="11">
        <v>84</v>
      </c>
      <c r="M43" s="18"/>
    </row>
    <row r="44" spans="1:13" x14ac:dyDescent="0.2">
      <c r="A44">
        <v>41</v>
      </c>
      <c r="B44" s="27" t="s">
        <v>655</v>
      </c>
      <c r="C44" t="s">
        <v>339</v>
      </c>
      <c r="D44" s="10" t="s">
        <v>274</v>
      </c>
      <c r="E44" s="38">
        <v>1947</v>
      </c>
      <c r="F44" s="4" t="s">
        <v>903</v>
      </c>
      <c r="G44" s="12" t="s">
        <v>134</v>
      </c>
      <c r="H44" s="3" t="s">
        <v>75</v>
      </c>
      <c r="I44" s="11">
        <v>25</v>
      </c>
      <c r="K44" s="4"/>
      <c r="L44" s="11">
        <v>25</v>
      </c>
      <c r="M44" s="18"/>
    </row>
    <row r="45" spans="1:13" x14ac:dyDescent="0.2">
      <c r="A45">
        <v>42</v>
      </c>
      <c r="B45" s="3" t="s">
        <v>420</v>
      </c>
      <c r="C45" t="s">
        <v>179</v>
      </c>
      <c r="D45" s="10" t="s">
        <v>274</v>
      </c>
      <c r="E45" s="12"/>
      <c r="F45" s="4" t="s">
        <v>903</v>
      </c>
      <c r="G45" t="s">
        <v>847</v>
      </c>
      <c r="H45" t="s">
        <v>738</v>
      </c>
      <c r="I45" s="11">
        <v>21</v>
      </c>
      <c r="J45" t="s">
        <v>425</v>
      </c>
      <c r="K45" s="4">
        <v>7.5</v>
      </c>
      <c r="L45" s="11">
        <v>21</v>
      </c>
      <c r="M45" s="18"/>
    </row>
    <row r="46" spans="1:13" x14ac:dyDescent="0.2">
      <c r="A46">
        <v>43</v>
      </c>
      <c r="B46" t="s">
        <v>313</v>
      </c>
      <c r="C46" t="s">
        <v>312</v>
      </c>
      <c r="D46" s="10" t="s">
        <v>274</v>
      </c>
      <c r="E46" s="12">
        <v>1937</v>
      </c>
      <c r="F46" s="4">
        <v>18</v>
      </c>
      <c r="G46" s="25" t="s">
        <v>41</v>
      </c>
      <c r="H46" t="s">
        <v>745</v>
      </c>
      <c r="I46" s="11">
        <v>45</v>
      </c>
      <c r="J46" t="s">
        <v>506</v>
      </c>
      <c r="K46" s="4">
        <v>8.5</v>
      </c>
      <c r="L46" s="11">
        <v>45</v>
      </c>
      <c r="M46" s="18"/>
    </row>
    <row r="47" spans="1:13" x14ac:dyDescent="0.2">
      <c r="A47">
        <v>44</v>
      </c>
      <c r="B47" t="s">
        <v>533</v>
      </c>
      <c r="C47" s="31" t="s">
        <v>312</v>
      </c>
      <c r="D47" s="4" t="s">
        <v>275</v>
      </c>
      <c r="E47" s="12"/>
      <c r="F47" s="4" t="s">
        <v>903</v>
      </c>
      <c r="G47" t="s">
        <v>844</v>
      </c>
      <c r="H47" t="s">
        <v>745</v>
      </c>
      <c r="I47" s="11"/>
      <c r="K47" s="4"/>
      <c r="L47" s="11"/>
      <c r="M47" s="18"/>
    </row>
    <row r="48" spans="1:13" x14ac:dyDescent="0.2">
      <c r="A48">
        <v>45</v>
      </c>
      <c r="B48" t="s">
        <v>382</v>
      </c>
      <c r="C48" t="s">
        <v>180</v>
      </c>
      <c r="D48" s="10" t="s">
        <v>274</v>
      </c>
      <c r="E48" s="38">
        <v>1934</v>
      </c>
      <c r="F48" s="4" t="s">
        <v>903</v>
      </c>
      <c r="G48" s="12" t="s">
        <v>155</v>
      </c>
      <c r="H48" s="3" t="s">
        <v>641</v>
      </c>
      <c r="I48" s="11">
        <v>14</v>
      </c>
      <c r="K48" s="4"/>
      <c r="L48" s="11">
        <v>14</v>
      </c>
      <c r="M48" s="18"/>
    </row>
    <row r="49" spans="1:14" x14ac:dyDescent="0.2">
      <c r="A49">
        <v>46</v>
      </c>
      <c r="B49" t="s">
        <v>146</v>
      </c>
      <c r="C49" t="s">
        <v>145</v>
      </c>
      <c r="D49" s="10" t="s">
        <v>274</v>
      </c>
      <c r="E49" s="12" t="s">
        <v>282</v>
      </c>
      <c r="F49" s="4">
        <v>19</v>
      </c>
      <c r="G49" s="12" t="s">
        <v>155</v>
      </c>
      <c r="H49" s="3" t="s">
        <v>641</v>
      </c>
      <c r="I49" s="11">
        <v>18</v>
      </c>
      <c r="K49" s="4"/>
      <c r="L49" s="11">
        <v>18</v>
      </c>
      <c r="M49" s="18"/>
    </row>
    <row r="50" spans="1:14" x14ac:dyDescent="0.2">
      <c r="A50">
        <v>47</v>
      </c>
      <c r="B50" t="s">
        <v>332</v>
      </c>
      <c r="C50" t="s">
        <v>181</v>
      </c>
      <c r="D50" s="10" t="s">
        <v>274</v>
      </c>
      <c r="E50" s="12">
        <v>1923</v>
      </c>
      <c r="F50" s="4">
        <v>26</v>
      </c>
      <c r="G50" s="12" t="s">
        <v>842</v>
      </c>
      <c r="H50" t="s">
        <v>745</v>
      </c>
      <c r="I50" s="11">
        <v>14</v>
      </c>
      <c r="J50" t="s">
        <v>951</v>
      </c>
      <c r="K50" s="4">
        <v>8.5</v>
      </c>
      <c r="L50" s="11">
        <v>14</v>
      </c>
      <c r="M50" s="18"/>
    </row>
    <row r="51" spans="1:14" x14ac:dyDescent="0.2">
      <c r="A51">
        <v>48</v>
      </c>
      <c r="B51" s="27" t="s">
        <v>662</v>
      </c>
      <c r="C51" t="s">
        <v>346</v>
      </c>
      <c r="D51" s="10" t="s">
        <v>274</v>
      </c>
      <c r="E51" s="38">
        <v>1947</v>
      </c>
      <c r="F51" s="4" t="s">
        <v>903</v>
      </c>
      <c r="G51" s="12" t="s">
        <v>134</v>
      </c>
      <c r="H51" s="3" t="s">
        <v>75</v>
      </c>
      <c r="I51" s="11">
        <v>18</v>
      </c>
      <c r="K51" s="4"/>
      <c r="L51" s="11">
        <v>18</v>
      </c>
      <c r="M51" s="18"/>
    </row>
    <row r="52" spans="1:14" x14ac:dyDescent="0.2">
      <c r="A52">
        <v>49</v>
      </c>
      <c r="B52" t="s">
        <v>386</v>
      </c>
      <c r="C52" t="s">
        <v>182</v>
      </c>
      <c r="D52" s="10" t="s">
        <v>274</v>
      </c>
      <c r="E52" s="38">
        <v>1934</v>
      </c>
      <c r="F52" s="4" t="s">
        <v>903</v>
      </c>
      <c r="G52" s="12" t="s">
        <v>155</v>
      </c>
      <c r="H52" s="3" t="s">
        <v>641</v>
      </c>
      <c r="I52" s="11">
        <v>13</v>
      </c>
      <c r="K52" s="4"/>
      <c r="L52" s="11">
        <v>13</v>
      </c>
      <c r="M52" s="18"/>
    </row>
    <row r="53" spans="1:14" x14ac:dyDescent="0.2">
      <c r="A53">
        <v>50</v>
      </c>
      <c r="B53" t="s">
        <v>531</v>
      </c>
      <c r="C53" t="s">
        <v>183</v>
      </c>
      <c r="D53" s="4" t="s">
        <v>275</v>
      </c>
      <c r="E53" s="12"/>
      <c r="F53" s="4">
        <v>9</v>
      </c>
      <c r="G53" t="s">
        <v>844</v>
      </c>
      <c r="H53" t="s">
        <v>745</v>
      </c>
      <c r="L53"/>
      <c r="M53" s="18"/>
    </row>
    <row r="54" spans="1:14" x14ac:dyDescent="0.2">
      <c r="A54">
        <v>51</v>
      </c>
      <c r="B54" t="s">
        <v>385</v>
      </c>
      <c r="C54" t="s">
        <v>184</v>
      </c>
      <c r="D54" s="10" t="s">
        <v>274</v>
      </c>
      <c r="E54" s="38">
        <v>1934</v>
      </c>
      <c r="F54" s="4" t="s">
        <v>903</v>
      </c>
      <c r="G54" s="12" t="s">
        <v>155</v>
      </c>
      <c r="H54" s="3" t="s">
        <v>641</v>
      </c>
      <c r="I54" s="11">
        <v>16</v>
      </c>
      <c r="K54" s="4"/>
      <c r="L54" s="11">
        <v>16</v>
      </c>
      <c r="M54" s="18"/>
    </row>
    <row r="55" spans="1:14" x14ac:dyDescent="0.2">
      <c r="A55">
        <v>52</v>
      </c>
      <c r="B55" t="s">
        <v>368</v>
      </c>
      <c r="C55" t="s">
        <v>185</v>
      </c>
      <c r="D55" s="10" t="s">
        <v>274</v>
      </c>
      <c r="F55" s="4" t="s">
        <v>903</v>
      </c>
      <c r="G55" s="3" t="s">
        <v>848</v>
      </c>
      <c r="H55" s="3" t="s">
        <v>738</v>
      </c>
      <c r="I55" s="11">
        <v>22</v>
      </c>
      <c r="J55" t="s">
        <v>425</v>
      </c>
      <c r="K55" s="4">
        <v>7.5</v>
      </c>
      <c r="L55" s="11">
        <v>22</v>
      </c>
      <c r="M55" s="18"/>
    </row>
    <row r="56" spans="1:14" x14ac:dyDescent="0.2">
      <c r="A56">
        <v>53</v>
      </c>
      <c r="B56" t="s">
        <v>148</v>
      </c>
      <c r="C56" t="s">
        <v>147</v>
      </c>
      <c r="D56" s="10" t="s">
        <v>274</v>
      </c>
      <c r="E56" s="12" t="s">
        <v>282</v>
      </c>
      <c r="F56" s="4">
        <v>19</v>
      </c>
      <c r="G56" s="12" t="s">
        <v>155</v>
      </c>
      <c r="H56" s="3" t="s">
        <v>641</v>
      </c>
      <c r="I56" s="11">
        <v>16</v>
      </c>
      <c r="K56" s="4"/>
      <c r="L56" s="11">
        <v>16</v>
      </c>
      <c r="M56" s="18"/>
    </row>
    <row r="57" spans="1:14" x14ac:dyDescent="0.2">
      <c r="A57">
        <v>54</v>
      </c>
      <c r="B57" t="s">
        <v>360</v>
      </c>
      <c r="C57" s="31" t="s">
        <v>829</v>
      </c>
      <c r="D57" s="10" t="s">
        <v>274</v>
      </c>
      <c r="E57" s="38">
        <v>1929</v>
      </c>
      <c r="F57" s="39" t="s">
        <v>931</v>
      </c>
      <c r="G57" s="12" t="s">
        <v>826</v>
      </c>
      <c r="H57" s="3" t="s">
        <v>353</v>
      </c>
      <c r="I57" s="11">
        <v>11</v>
      </c>
      <c r="J57" t="s">
        <v>758</v>
      </c>
      <c r="K57" s="4">
        <v>8.5</v>
      </c>
      <c r="L57" s="11">
        <v>11</v>
      </c>
      <c r="M57" s="18"/>
      <c r="N57" t="s">
        <v>77</v>
      </c>
    </row>
    <row r="58" spans="1:14" x14ac:dyDescent="0.2">
      <c r="A58">
        <v>55</v>
      </c>
      <c r="B58" t="s">
        <v>423</v>
      </c>
      <c r="C58" t="s">
        <v>186</v>
      </c>
      <c r="D58" s="10" t="s">
        <v>274</v>
      </c>
      <c r="F58" s="4" t="s">
        <v>903</v>
      </c>
      <c r="G58" t="s">
        <v>847</v>
      </c>
      <c r="H58" s="3" t="s">
        <v>738</v>
      </c>
      <c r="I58" s="11">
        <v>17</v>
      </c>
      <c r="J58" t="s">
        <v>425</v>
      </c>
      <c r="K58" s="4">
        <v>8</v>
      </c>
      <c r="L58" s="11">
        <v>17</v>
      </c>
      <c r="M58" s="18"/>
    </row>
    <row r="59" spans="1:14" x14ac:dyDescent="0.2">
      <c r="A59">
        <v>56</v>
      </c>
      <c r="B59" s="27" t="s">
        <v>666</v>
      </c>
      <c r="C59" t="s">
        <v>350</v>
      </c>
      <c r="D59" s="10" t="s">
        <v>274</v>
      </c>
      <c r="E59" s="38">
        <v>1947</v>
      </c>
      <c r="F59" s="4" t="s">
        <v>903</v>
      </c>
      <c r="G59" s="12" t="s">
        <v>134</v>
      </c>
      <c r="H59" s="3" t="s">
        <v>75</v>
      </c>
      <c r="I59" s="11">
        <v>26</v>
      </c>
      <c r="K59" s="4"/>
      <c r="L59" s="11">
        <v>26</v>
      </c>
      <c r="M59" s="18"/>
    </row>
    <row r="60" spans="1:14" x14ac:dyDescent="0.2">
      <c r="A60">
        <v>57</v>
      </c>
      <c r="B60" t="s">
        <v>355</v>
      </c>
      <c r="C60" t="s">
        <v>930</v>
      </c>
      <c r="D60" s="10" t="s">
        <v>274</v>
      </c>
      <c r="E60" s="38">
        <v>1929</v>
      </c>
      <c r="F60" s="39" t="s">
        <v>931</v>
      </c>
      <c r="G60" s="12" t="s">
        <v>826</v>
      </c>
      <c r="H60" s="3" t="s">
        <v>353</v>
      </c>
      <c r="I60" s="11">
        <v>14</v>
      </c>
      <c r="J60" t="s">
        <v>929</v>
      </c>
      <c r="K60" s="4">
        <v>8.5</v>
      </c>
      <c r="L60" s="11">
        <v>14</v>
      </c>
      <c r="M60" s="18"/>
      <c r="N60" t="s">
        <v>81</v>
      </c>
    </row>
    <row r="61" spans="1:14" x14ac:dyDescent="0.2">
      <c r="A61">
        <v>58</v>
      </c>
      <c r="B61" t="s">
        <v>372</v>
      </c>
      <c r="C61" t="s">
        <v>187</v>
      </c>
      <c r="D61" s="10" t="s">
        <v>274</v>
      </c>
      <c r="E61" s="38">
        <v>1930</v>
      </c>
      <c r="F61" s="4" t="s">
        <v>903</v>
      </c>
      <c r="G61" t="s">
        <v>96</v>
      </c>
      <c r="H61" t="s">
        <v>631</v>
      </c>
      <c r="I61" s="11">
        <v>22</v>
      </c>
      <c r="J61" t="s">
        <v>983</v>
      </c>
      <c r="K61" s="4">
        <v>9</v>
      </c>
      <c r="L61" s="11">
        <v>22</v>
      </c>
      <c r="M61" s="18"/>
    </row>
    <row r="62" spans="1:14" x14ac:dyDescent="0.2">
      <c r="A62">
        <v>59</v>
      </c>
      <c r="B62" t="s">
        <v>366</v>
      </c>
      <c r="C62" s="31" t="s">
        <v>810</v>
      </c>
      <c r="D62" s="10" t="s">
        <v>274</v>
      </c>
      <c r="E62" s="38">
        <v>1929</v>
      </c>
      <c r="F62" s="4" t="s">
        <v>903</v>
      </c>
      <c r="G62" s="12" t="s">
        <v>826</v>
      </c>
      <c r="H62" s="3" t="s">
        <v>353</v>
      </c>
      <c r="I62" s="11">
        <v>13</v>
      </c>
      <c r="J62" t="s">
        <v>764</v>
      </c>
      <c r="K62" s="4">
        <v>9</v>
      </c>
      <c r="L62" s="11">
        <v>13</v>
      </c>
      <c r="M62" s="18"/>
      <c r="N62" t="s">
        <v>86</v>
      </c>
    </row>
    <row r="63" spans="1:14" x14ac:dyDescent="0.2">
      <c r="A63">
        <v>60</v>
      </c>
      <c r="B63" t="s">
        <v>356</v>
      </c>
      <c r="C63" s="31" t="s">
        <v>809</v>
      </c>
      <c r="D63" s="10" t="s">
        <v>274</v>
      </c>
      <c r="E63" s="38">
        <v>1929</v>
      </c>
      <c r="F63" s="4" t="s">
        <v>903</v>
      </c>
      <c r="G63" s="12" t="s">
        <v>826</v>
      </c>
      <c r="H63" s="3" t="s">
        <v>353</v>
      </c>
      <c r="I63" s="11">
        <v>13</v>
      </c>
      <c r="J63" t="s">
        <v>754</v>
      </c>
      <c r="K63" s="4">
        <v>8</v>
      </c>
      <c r="L63" s="11">
        <v>13</v>
      </c>
      <c r="M63" s="18"/>
      <c r="N63" t="s">
        <v>80</v>
      </c>
    </row>
    <row r="64" spans="1:14" x14ac:dyDescent="0.2">
      <c r="A64">
        <v>61</v>
      </c>
      <c r="B64" t="s">
        <v>639</v>
      </c>
      <c r="C64" t="s">
        <v>188</v>
      </c>
      <c r="D64" s="10" t="s">
        <v>274</v>
      </c>
      <c r="E64" s="12"/>
      <c r="F64" s="4">
        <v>13</v>
      </c>
      <c r="G64" t="s">
        <v>845</v>
      </c>
      <c r="H64" t="s">
        <v>273</v>
      </c>
      <c r="K64" s="4">
        <v>9.5</v>
      </c>
      <c r="L64"/>
      <c r="M64" s="18"/>
    </row>
    <row r="65" spans="1:14" x14ac:dyDescent="0.2">
      <c r="A65">
        <v>62</v>
      </c>
      <c r="B65" t="s">
        <v>375</v>
      </c>
      <c r="C65" t="s">
        <v>189</v>
      </c>
      <c r="D65" s="10" t="s">
        <v>274</v>
      </c>
      <c r="E65" s="38">
        <v>1930</v>
      </c>
      <c r="F65" s="4" t="s">
        <v>903</v>
      </c>
      <c r="G65" t="s">
        <v>96</v>
      </c>
      <c r="H65" t="s">
        <v>631</v>
      </c>
      <c r="I65" s="11">
        <v>18</v>
      </c>
      <c r="J65" t="s">
        <v>977</v>
      </c>
      <c r="K65" s="4">
        <v>9.5</v>
      </c>
      <c r="L65" s="11">
        <v>18</v>
      </c>
      <c r="M65" s="18"/>
    </row>
    <row r="66" spans="1:14" x14ac:dyDescent="0.2">
      <c r="A66">
        <v>63</v>
      </c>
      <c r="B66" s="27" t="s">
        <v>660</v>
      </c>
      <c r="C66" t="s">
        <v>344</v>
      </c>
      <c r="D66" s="10" t="s">
        <v>274</v>
      </c>
      <c r="E66" s="38">
        <v>1947</v>
      </c>
      <c r="F66" s="4" t="s">
        <v>903</v>
      </c>
      <c r="G66" s="12" t="s">
        <v>134</v>
      </c>
      <c r="H66" s="3" t="s">
        <v>75</v>
      </c>
      <c r="I66" s="11">
        <v>19</v>
      </c>
      <c r="K66" s="4"/>
      <c r="L66" s="11">
        <v>19</v>
      </c>
      <c r="M66" s="18"/>
    </row>
    <row r="67" spans="1:14" x14ac:dyDescent="0.2">
      <c r="A67">
        <v>64</v>
      </c>
      <c r="B67" t="s">
        <v>494</v>
      </c>
      <c r="C67" t="s">
        <v>190</v>
      </c>
      <c r="D67" s="10" t="s">
        <v>274</v>
      </c>
      <c r="E67" s="38">
        <v>1932</v>
      </c>
      <c r="F67" s="4" t="s">
        <v>903</v>
      </c>
      <c r="G67" s="12" t="s">
        <v>302</v>
      </c>
      <c r="H67" s="3" t="s">
        <v>76</v>
      </c>
      <c r="I67" s="11">
        <v>15</v>
      </c>
      <c r="K67" s="4"/>
      <c r="L67" s="11">
        <v>15</v>
      </c>
      <c r="M67" s="18"/>
    </row>
    <row r="68" spans="1:14" x14ac:dyDescent="0.2">
      <c r="A68">
        <v>65</v>
      </c>
      <c r="B68" t="s">
        <v>357</v>
      </c>
      <c r="C68" t="s">
        <v>191</v>
      </c>
      <c r="D68" s="10" t="s">
        <v>274</v>
      </c>
      <c r="E68" s="12">
        <v>1929</v>
      </c>
      <c r="F68" s="4">
        <v>27</v>
      </c>
      <c r="G68" s="12" t="s">
        <v>826</v>
      </c>
      <c r="H68" s="3" t="s">
        <v>353</v>
      </c>
      <c r="I68" s="11">
        <v>11</v>
      </c>
      <c r="J68" t="s">
        <v>755</v>
      </c>
      <c r="K68" s="4">
        <v>8.5</v>
      </c>
      <c r="L68" s="11">
        <v>11</v>
      </c>
      <c r="M68" s="18"/>
      <c r="N68" t="s">
        <v>92</v>
      </c>
    </row>
    <row r="69" spans="1:14" x14ac:dyDescent="0.2">
      <c r="A69">
        <v>66</v>
      </c>
      <c r="B69" t="s">
        <v>496</v>
      </c>
      <c r="C69" t="s">
        <v>495</v>
      </c>
      <c r="D69" s="10" t="s">
        <v>274</v>
      </c>
      <c r="E69" s="38">
        <v>1932</v>
      </c>
      <c r="F69" s="4" t="s">
        <v>903</v>
      </c>
      <c r="G69" s="12" t="s">
        <v>302</v>
      </c>
      <c r="H69" s="3" t="s">
        <v>76</v>
      </c>
      <c r="I69" s="11">
        <v>15</v>
      </c>
      <c r="K69" s="4"/>
      <c r="L69" s="11">
        <v>15</v>
      </c>
      <c r="M69" s="18"/>
    </row>
    <row r="70" spans="1:14" x14ac:dyDescent="0.2">
      <c r="A70">
        <v>67</v>
      </c>
      <c r="B70" t="s">
        <v>632</v>
      </c>
      <c r="C70" t="s">
        <v>192</v>
      </c>
      <c r="D70" s="10" t="s">
        <v>274</v>
      </c>
      <c r="E70" s="12"/>
      <c r="F70" s="4">
        <v>23</v>
      </c>
      <c r="G70" t="s">
        <v>841</v>
      </c>
      <c r="H70" s="3" t="s">
        <v>738</v>
      </c>
      <c r="J70" t="s">
        <v>425</v>
      </c>
      <c r="L70"/>
      <c r="M70" s="18"/>
    </row>
    <row r="71" spans="1:14" x14ac:dyDescent="0.2">
      <c r="A71">
        <v>68</v>
      </c>
      <c r="B71" s="3" t="s">
        <v>864</v>
      </c>
      <c r="C71" t="s">
        <v>193</v>
      </c>
      <c r="D71" s="10" t="s">
        <v>274</v>
      </c>
      <c r="E71" s="38">
        <v>1932</v>
      </c>
      <c r="F71" s="4" t="s">
        <v>903</v>
      </c>
      <c r="G71" s="12" t="s">
        <v>302</v>
      </c>
      <c r="H71" s="3" t="s">
        <v>76</v>
      </c>
      <c r="I71" s="11">
        <v>13</v>
      </c>
      <c r="K71" s="4"/>
      <c r="L71" s="11">
        <v>13</v>
      </c>
      <c r="M71" s="18"/>
    </row>
    <row r="72" spans="1:14" x14ac:dyDescent="0.2">
      <c r="A72">
        <v>69</v>
      </c>
      <c r="B72" s="3" t="s">
        <v>378</v>
      </c>
      <c r="C72" t="s">
        <v>194</v>
      </c>
      <c r="D72" s="10" t="s">
        <v>274</v>
      </c>
      <c r="E72" s="38">
        <v>1930</v>
      </c>
      <c r="F72" s="4" t="s">
        <v>903</v>
      </c>
      <c r="G72" t="s">
        <v>96</v>
      </c>
      <c r="H72" t="s">
        <v>631</v>
      </c>
      <c r="I72" s="11">
        <v>21</v>
      </c>
      <c r="J72" t="s">
        <v>970</v>
      </c>
      <c r="K72" s="4">
        <v>9</v>
      </c>
      <c r="L72" s="11">
        <v>21</v>
      </c>
      <c r="M72" s="18"/>
    </row>
    <row r="73" spans="1:14" x14ac:dyDescent="0.2">
      <c r="A73">
        <v>70</v>
      </c>
      <c r="B73" s="3" t="s">
        <v>381</v>
      </c>
      <c r="C73" t="s">
        <v>195</v>
      </c>
      <c r="D73" s="10" t="s">
        <v>274</v>
      </c>
      <c r="E73" s="38">
        <v>1934</v>
      </c>
      <c r="F73" s="21" t="s">
        <v>903</v>
      </c>
      <c r="G73" s="12" t="s">
        <v>155</v>
      </c>
      <c r="H73" s="3" t="s">
        <v>641</v>
      </c>
      <c r="I73" s="11">
        <v>14</v>
      </c>
      <c r="K73" s="4"/>
      <c r="L73" s="11">
        <v>14</v>
      </c>
      <c r="M73" s="18"/>
    </row>
    <row r="74" spans="1:14" x14ac:dyDescent="0.2">
      <c r="A74">
        <v>71</v>
      </c>
      <c r="B74" s="3" t="s">
        <v>374</v>
      </c>
      <c r="C74" t="s">
        <v>196</v>
      </c>
      <c r="D74" s="10" t="s">
        <v>274</v>
      </c>
      <c r="E74" s="38">
        <v>1930</v>
      </c>
      <c r="F74" s="4" t="s">
        <v>903</v>
      </c>
      <c r="G74" t="s">
        <v>96</v>
      </c>
      <c r="H74" t="s">
        <v>631</v>
      </c>
      <c r="I74" s="11">
        <v>17</v>
      </c>
      <c r="J74" t="s">
        <v>981</v>
      </c>
      <c r="K74" s="4">
        <v>7.5</v>
      </c>
      <c r="L74" s="11">
        <v>17</v>
      </c>
      <c r="M74" s="18"/>
    </row>
    <row r="75" spans="1:14" x14ac:dyDescent="0.2">
      <c r="A75">
        <v>72</v>
      </c>
      <c r="B75" s="3" t="s">
        <v>329</v>
      </c>
      <c r="C75" t="s">
        <v>197</v>
      </c>
      <c r="D75" s="10" t="s">
        <v>274</v>
      </c>
      <c r="E75" s="12"/>
      <c r="F75" s="4">
        <v>25</v>
      </c>
      <c r="G75" t="s">
        <v>847</v>
      </c>
      <c r="H75" s="3" t="s">
        <v>738</v>
      </c>
      <c r="I75" s="11">
        <v>12</v>
      </c>
      <c r="J75" t="s">
        <v>425</v>
      </c>
      <c r="K75" s="4">
        <v>7.5</v>
      </c>
      <c r="L75" s="11">
        <v>12</v>
      </c>
      <c r="M75" s="18"/>
    </row>
    <row r="76" spans="1:14" x14ac:dyDescent="0.2">
      <c r="A76">
        <v>73</v>
      </c>
      <c r="B76" s="3" t="s">
        <v>865</v>
      </c>
      <c r="C76" t="s">
        <v>198</v>
      </c>
      <c r="D76" s="10" t="s">
        <v>274</v>
      </c>
      <c r="E76" s="12">
        <v>1931</v>
      </c>
      <c r="F76" s="4">
        <v>8</v>
      </c>
      <c r="G76" s="12" t="s">
        <v>302</v>
      </c>
      <c r="H76" s="3" t="s">
        <v>76</v>
      </c>
      <c r="I76" s="11">
        <v>21</v>
      </c>
      <c r="K76" s="4">
        <v>10</v>
      </c>
      <c r="L76" s="11">
        <v>21</v>
      </c>
      <c r="M76" s="18"/>
    </row>
    <row r="77" spans="1:14" x14ac:dyDescent="0.2">
      <c r="A77">
        <v>74</v>
      </c>
      <c r="B77" s="3" t="s">
        <v>336</v>
      </c>
      <c r="C77" t="s">
        <v>199</v>
      </c>
      <c r="D77" s="10" t="s">
        <v>274</v>
      </c>
      <c r="E77" s="12">
        <v>1936</v>
      </c>
      <c r="F77" s="4">
        <v>15</v>
      </c>
      <c r="G77" s="25" t="s">
        <v>41</v>
      </c>
      <c r="H77" t="s">
        <v>745</v>
      </c>
      <c r="I77" s="11">
        <v>24</v>
      </c>
      <c r="K77" s="4"/>
      <c r="L77" s="11">
        <v>24</v>
      </c>
      <c r="M77" s="18"/>
    </row>
    <row r="78" spans="1:14" x14ac:dyDescent="0.2">
      <c r="A78">
        <v>75</v>
      </c>
      <c r="B78" s="3" t="s">
        <v>304</v>
      </c>
      <c r="C78" t="s">
        <v>105</v>
      </c>
      <c r="D78" s="10" t="s">
        <v>274</v>
      </c>
      <c r="F78" s="4">
        <v>14</v>
      </c>
      <c r="G78" s="3" t="s">
        <v>853</v>
      </c>
      <c r="H78" t="s">
        <v>75</v>
      </c>
      <c r="I78" s="11">
        <v>17</v>
      </c>
      <c r="J78" t="s">
        <v>971</v>
      </c>
      <c r="K78" s="4">
        <v>9</v>
      </c>
      <c r="L78" s="11">
        <v>17</v>
      </c>
      <c r="M78" s="18"/>
    </row>
    <row r="79" spans="1:14" x14ac:dyDescent="0.2">
      <c r="A79">
        <v>76</v>
      </c>
      <c r="B79" s="3" t="s">
        <v>317</v>
      </c>
      <c r="C79" t="s">
        <v>200</v>
      </c>
      <c r="D79" s="10" t="s">
        <v>274</v>
      </c>
      <c r="E79" s="12">
        <v>1924</v>
      </c>
      <c r="F79" s="4">
        <v>20</v>
      </c>
      <c r="G79" t="s">
        <v>845</v>
      </c>
      <c r="H79" s="3" t="s">
        <v>273</v>
      </c>
      <c r="I79" s="11">
        <v>14</v>
      </c>
      <c r="K79" s="4">
        <v>8</v>
      </c>
      <c r="L79" s="11">
        <v>14</v>
      </c>
      <c r="M79" s="18"/>
    </row>
    <row r="80" spans="1:14" x14ac:dyDescent="0.2">
      <c r="A80">
        <v>77</v>
      </c>
      <c r="B80" s="3" t="s">
        <v>281</v>
      </c>
      <c r="C80" t="s">
        <v>201</v>
      </c>
      <c r="D80" s="10" t="s">
        <v>274</v>
      </c>
      <c r="E80" s="12">
        <v>1939</v>
      </c>
      <c r="F80" s="4">
        <v>12</v>
      </c>
      <c r="G80" t="s">
        <v>676</v>
      </c>
      <c r="H80" t="s">
        <v>75</v>
      </c>
      <c r="I80" s="14">
        <v>24</v>
      </c>
      <c r="J80" t="s">
        <v>939</v>
      </c>
      <c r="K80" s="4">
        <v>9.5</v>
      </c>
      <c r="L80" s="14">
        <v>24</v>
      </c>
      <c r="M80" s="18"/>
    </row>
    <row r="81" spans="1:14" x14ac:dyDescent="0.2">
      <c r="A81">
        <v>78</v>
      </c>
      <c r="B81" s="3" t="s">
        <v>653</v>
      </c>
      <c r="C81" t="s">
        <v>202</v>
      </c>
      <c r="D81" s="10" t="s">
        <v>274</v>
      </c>
      <c r="E81" s="25" t="s">
        <v>419</v>
      </c>
      <c r="F81" s="4">
        <v>17</v>
      </c>
      <c r="G81" t="s">
        <v>228</v>
      </c>
      <c r="H81" s="3" t="s">
        <v>283</v>
      </c>
      <c r="I81" s="11">
        <v>17</v>
      </c>
      <c r="K81" s="4"/>
      <c r="L81" s="11">
        <v>17</v>
      </c>
      <c r="M81" s="18"/>
    </row>
    <row r="82" spans="1:14" x14ac:dyDescent="0.2">
      <c r="A82">
        <v>79</v>
      </c>
      <c r="B82" t="s">
        <v>369</v>
      </c>
      <c r="C82" t="s">
        <v>204</v>
      </c>
      <c r="D82" s="10" t="s">
        <v>274</v>
      </c>
      <c r="E82" s="12"/>
      <c r="F82" s="4">
        <v>11</v>
      </c>
      <c r="G82" s="3" t="s">
        <v>850</v>
      </c>
      <c r="H82" s="3" t="s">
        <v>746</v>
      </c>
      <c r="I82" s="11">
        <v>13</v>
      </c>
      <c r="J82" t="s">
        <v>766</v>
      </c>
      <c r="K82" s="4">
        <v>8.5</v>
      </c>
      <c r="L82" s="11">
        <v>13</v>
      </c>
      <c r="M82" s="18"/>
      <c r="N82" t="s">
        <v>93</v>
      </c>
    </row>
    <row r="83" spans="1:14" x14ac:dyDescent="0.2">
      <c r="A83">
        <v>80</v>
      </c>
      <c r="B83" s="3" t="s">
        <v>311</v>
      </c>
      <c r="C83" t="s">
        <v>205</v>
      </c>
      <c r="D83" s="10" t="s">
        <v>274</v>
      </c>
      <c r="E83" s="12">
        <v>1929</v>
      </c>
      <c r="F83" s="4">
        <v>18</v>
      </c>
      <c r="G83" s="12" t="s">
        <v>120</v>
      </c>
      <c r="H83" s="3" t="s">
        <v>940</v>
      </c>
      <c r="I83" s="14">
        <v>16</v>
      </c>
      <c r="J83" s="3" t="s">
        <v>940</v>
      </c>
      <c r="K83" s="4">
        <v>7.5</v>
      </c>
      <c r="L83" s="14">
        <v>16</v>
      </c>
      <c r="M83" s="18"/>
    </row>
    <row r="84" spans="1:14" x14ac:dyDescent="0.2">
      <c r="A84">
        <v>81</v>
      </c>
      <c r="B84" s="3" t="s">
        <v>599</v>
      </c>
      <c r="C84" t="s">
        <v>206</v>
      </c>
      <c r="D84" s="10" t="s">
        <v>274</v>
      </c>
      <c r="E84" s="12"/>
      <c r="F84" s="4" t="s">
        <v>903</v>
      </c>
      <c r="G84" t="s">
        <v>824</v>
      </c>
      <c r="H84" t="s">
        <v>745</v>
      </c>
      <c r="I84" s="4"/>
      <c r="K84" s="4"/>
      <c r="M84" s="18"/>
    </row>
    <row r="85" spans="1:14" x14ac:dyDescent="0.2">
      <c r="A85">
        <v>82</v>
      </c>
      <c r="B85" s="3" t="s">
        <v>782</v>
      </c>
      <c r="C85" t="s">
        <v>207</v>
      </c>
      <c r="D85" s="4" t="s">
        <v>275</v>
      </c>
      <c r="E85" s="12"/>
      <c r="F85" s="4">
        <v>13</v>
      </c>
      <c r="G85" t="s">
        <v>836</v>
      </c>
      <c r="H85" t="s">
        <v>75</v>
      </c>
      <c r="I85" s="11"/>
      <c r="K85" s="4"/>
      <c r="L85" s="11"/>
      <c r="M85" s="18"/>
    </row>
    <row r="86" spans="1:14" x14ac:dyDescent="0.2">
      <c r="A86">
        <v>83</v>
      </c>
      <c r="B86" s="3" t="s">
        <v>325</v>
      </c>
      <c r="C86" t="s">
        <v>326</v>
      </c>
      <c r="D86" s="10" t="s">
        <v>274</v>
      </c>
      <c r="E86" s="12">
        <v>1929</v>
      </c>
      <c r="F86" s="4">
        <v>8</v>
      </c>
      <c r="G86" s="12" t="s">
        <v>302</v>
      </c>
      <c r="H86" s="3" t="s">
        <v>76</v>
      </c>
      <c r="I86" s="11">
        <v>18</v>
      </c>
      <c r="K86" s="4"/>
      <c r="L86" s="11">
        <v>18</v>
      </c>
      <c r="M86" s="18"/>
    </row>
    <row r="87" spans="1:14" x14ac:dyDescent="0.2">
      <c r="A87">
        <v>84</v>
      </c>
      <c r="B87" s="3" t="s">
        <v>866</v>
      </c>
      <c r="C87" t="s">
        <v>208</v>
      </c>
      <c r="D87" s="10" t="s">
        <v>274</v>
      </c>
      <c r="E87" s="12" t="s">
        <v>419</v>
      </c>
      <c r="F87" s="4">
        <v>24</v>
      </c>
      <c r="G87" t="s">
        <v>845</v>
      </c>
      <c r="H87" s="3" t="s">
        <v>273</v>
      </c>
      <c r="I87" s="11">
        <v>11</v>
      </c>
      <c r="K87" s="4"/>
      <c r="L87" s="11">
        <v>11</v>
      </c>
      <c r="M87" s="18"/>
    </row>
    <row r="88" spans="1:14" x14ac:dyDescent="0.2">
      <c r="A88">
        <v>85</v>
      </c>
      <c r="B88" s="3" t="s">
        <v>315</v>
      </c>
      <c r="C88" t="s">
        <v>209</v>
      </c>
      <c r="D88" s="10" t="s">
        <v>274</v>
      </c>
      <c r="E88" s="12">
        <v>1925</v>
      </c>
      <c r="F88" s="4">
        <v>20</v>
      </c>
      <c r="G88" s="12" t="s">
        <v>120</v>
      </c>
      <c r="H88" s="3" t="s">
        <v>738</v>
      </c>
      <c r="I88" s="11">
        <v>18</v>
      </c>
      <c r="J88" s="3" t="s">
        <v>425</v>
      </c>
      <c r="K88" s="4">
        <v>7.5</v>
      </c>
      <c r="L88" s="11">
        <v>18</v>
      </c>
      <c r="M88" s="18"/>
    </row>
    <row r="89" spans="1:14" x14ac:dyDescent="0.2">
      <c r="A89">
        <v>86</v>
      </c>
      <c r="B89" s="3" t="s">
        <v>633</v>
      </c>
      <c r="C89" t="s">
        <v>210</v>
      </c>
      <c r="D89" s="10" t="s">
        <v>274</v>
      </c>
      <c r="E89" s="12">
        <v>1948</v>
      </c>
      <c r="F89" s="4">
        <v>1</v>
      </c>
      <c r="G89" t="s">
        <v>841</v>
      </c>
      <c r="H89" s="3" t="s">
        <v>738</v>
      </c>
      <c r="I89" s="11">
        <v>23</v>
      </c>
      <c r="J89" t="s">
        <v>425</v>
      </c>
      <c r="K89" s="4"/>
      <c r="L89" s="11">
        <v>23</v>
      </c>
      <c r="M89" s="18"/>
    </row>
    <row r="90" spans="1:14" x14ac:dyDescent="0.2">
      <c r="A90">
        <v>87</v>
      </c>
      <c r="B90" s="3" t="s">
        <v>380</v>
      </c>
      <c r="C90" t="s">
        <v>211</v>
      </c>
      <c r="D90" s="10" t="s">
        <v>274</v>
      </c>
      <c r="E90" s="38">
        <v>1930</v>
      </c>
      <c r="F90" s="4" t="s">
        <v>903</v>
      </c>
      <c r="G90" t="s">
        <v>96</v>
      </c>
      <c r="H90" t="s">
        <v>631</v>
      </c>
      <c r="I90" s="11">
        <v>23</v>
      </c>
      <c r="J90" t="s">
        <v>981</v>
      </c>
      <c r="K90" s="4">
        <v>7.5</v>
      </c>
      <c r="L90" s="11">
        <v>23</v>
      </c>
      <c r="M90" s="18"/>
    </row>
    <row r="91" spans="1:14" x14ac:dyDescent="0.2">
      <c r="A91">
        <v>88</v>
      </c>
      <c r="B91" s="3" t="s">
        <v>384</v>
      </c>
      <c r="C91" t="s">
        <v>212</v>
      </c>
      <c r="D91" s="10" t="s">
        <v>274</v>
      </c>
      <c r="E91" s="38">
        <v>1934</v>
      </c>
      <c r="F91" s="4" t="s">
        <v>903</v>
      </c>
      <c r="G91" s="12" t="s">
        <v>155</v>
      </c>
      <c r="H91" s="3" t="s">
        <v>641</v>
      </c>
      <c r="I91" s="11">
        <v>14</v>
      </c>
      <c r="K91" s="4"/>
      <c r="L91" s="11">
        <v>14</v>
      </c>
      <c r="M91" s="18"/>
    </row>
    <row r="92" spans="1:14" x14ac:dyDescent="0.2">
      <c r="A92">
        <v>89</v>
      </c>
      <c r="B92" s="3" t="s">
        <v>596</v>
      </c>
      <c r="C92" t="s">
        <v>213</v>
      </c>
      <c r="D92" s="10" t="s">
        <v>274</v>
      </c>
      <c r="E92" s="12"/>
      <c r="F92" s="4">
        <v>21</v>
      </c>
      <c r="G92" t="s">
        <v>824</v>
      </c>
      <c r="H92" t="s">
        <v>745</v>
      </c>
      <c r="L92"/>
      <c r="M92" s="18"/>
    </row>
    <row r="93" spans="1:14" x14ac:dyDescent="0.2">
      <c r="A93">
        <v>90</v>
      </c>
      <c r="B93" s="3" t="s">
        <v>604</v>
      </c>
      <c r="C93" t="s">
        <v>214</v>
      </c>
      <c r="D93" s="10" t="s">
        <v>274</v>
      </c>
      <c r="E93" s="12"/>
      <c r="F93" s="4" t="s">
        <v>903</v>
      </c>
      <c r="G93" t="s">
        <v>824</v>
      </c>
      <c r="H93" t="s">
        <v>745</v>
      </c>
      <c r="I93" s="4"/>
      <c r="K93" s="4"/>
      <c r="M93" s="18"/>
    </row>
    <row r="94" spans="1:14" x14ac:dyDescent="0.2">
      <c r="A94">
        <v>91</v>
      </c>
      <c r="B94" s="3" t="s">
        <v>668</v>
      </c>
      <c r="C94" t="s">
        <v>215</v>
      </c>
      <c r="D94" s="10" t="s">
        <v>274</v>
      </c>
      <c r="E94" s="12" t="s">
        <v>419</v>
      </c>
      <c r="F94" s="4">
        <v>24</v>
      </c>
      <c r="G94" t="s">
        <v>838</v>
      </c>
      <c r="H94" t="s">
        <v>75</v>
      </c>
      <c r="I94" s="11">
        <v>17</v>
      </c>
      <c r="K94" s="4">
        <v>10</v>
      </c>
      <c r="L94" s="11">
        <v>17</v>
      </c>
      <c r="M94" s="18"/>
    </row>
    <row r="95" spans="1:14" x14ac:dyDescent="0.2">
      <c r="A95">
        <v>92</v>
      </c>
      <c r="B95" s="3" t="s">
        <v>638</v>
      </c>
      <c r="C95" t="s">
        <v>216</v>
      </c>
      <c r="D95" s="10" t="s">
        <v>274</v>
      </c>
      <c r="E95" s="12"/>
      <c r="F95" s="4">
        <v>10</v>
      </c>
      <c r="G95" t="s">
        <v>113</v>
      </c>
      <c r="H95" t="s">
        <v>273</v>
      </c>
      <c r="K95" s="4">
        <v>8.5</v>
      </c>
      <c r="L95"/>
      <c r="M95" s="18"/>
    </row>
    <row r="96" spans="1:14" x14ac:dyDescent="0.2">
      <c r="A96">
        <v>93</v>
      </c>
      <c r="B96" s="3" t="s">
        <v>337</v>
      </c>
      <c r="C96" t="s">
        <v>217</v>
      </c>
      <c r="D96" s="10" t="s">
        <v>274</v>
      </c>
      <c r="E96" s="12">
        <v>1923</v>
      </c>
      <c r="F96" s="4">
        <v>15</v>
      </c>
      <c r="G96" t="s">
        <v>824</v>
      </c>
      <c r="H96" t="s">
        <v>745</v>
      </c>
      <c r="I96" s="11">
        <v>16</v>
      </c>
      <c r="K96" s="4"/>
      <c r="L96" s="11">
        <v>16</v>
      </c>
      <c r="M96" s="18"/>
    </row>
    <row r="97" spans="1:14" x14ac:dyDescent="0.2">
      <c r="A97">
        <v>94</v>
      </c>
      <c r="B97" s="3" t="s">
        <v>379</v>
      </c>
      <c r="C97" t="s">
        <v>218</v>
      </c>
      <c r="D97" s="10" t="s">
        <v>274</v>
      </c>
      <c r="E97" s="38">
        <v>1930</v>
      </c>
      <c r="F97" s="4" t="s">
        <v>903</v>
      </c>
      <c r="G97" t="s">
        <v>96</v>
      </c>
      <c r="H97" t="s">
        <v>631</v>
      </c>
      <c r="I97" s="11">
        <v>20</v>
      </c>
      <c r="J97" t="s">
        <v>981</v>
      </c>
      <c r="K97" s="4">
        <v>7.5</v>
      </c>
      <c r="L97" s="11">
        <v>20</v>
      </c>
      <c r="M97" s="18"/>
    </row>
    <row r="98" spans="1:14" x14ac:dyDescent="0.2">
      <c r="A98">
        <v>95</v>
      </c>
      <c r="B98" s="7" t="s">
        <v>658</v>
      </c>
      <c r="C98" t="s">
        <v>342</v>
      </c>
      <c r="D98" s="10" t="s">
        <v>274</v>
      </c>
      <c r="E98" s="38">
        <v>1947</v>
      </c>
      <c r="F98" s="4" t="s">
        <v>903</v>
      </c>
      <c r="G98" s="12" t="s">
        <v>134</v>
      </c>
      <c r="H98" s="3" t="s">
        <v>75</v>
      </c>
      <c r="I98" s="11">
        <v>21</v>
      </c>
      <c r="K98" s="4"/>
      <c r="L98" s="11">
        <v>21</v>
      </c>
      <c r="M98" s="18"/>
    </row>
    <row r="99" spans="1:14" x14ac:dyDescent="0.2">
      <c r="A99">
        <v>96</v>
      </c>
      <c r="B99" t="s">
        <v>774</v>
      </c>
      <c r="C99" s="3" t="s">
        <v>828</v>
      </c>
      <c r="D99" s="20" t="s">
        <v>274</v>
      </c>
      <c r="E99" s="12"/>
      <c r="F99" s="4">
        <v>7</v>
      </c>
      <c r="G99" t="s">
        <v>839</v>
      </c>
      <c r="H99" t="s">
        <v>745</v>
      </c>
      <c r="I99" s="11"/>
      <c r="K99" s="4"/>
      <c r="L99" s="11"/>
      <c r="M99" s="18"/>
    </row>
    <row r="100" spans="1:14" x14ac:dyDescent="0.2">
      <c r="A100">
        <v>97</v>
      </c>
      <c r="B100" t="s">
        <v>598</v>
      </c>
      <c r="C100" s="3" t="s">
        <v>832</v>
      </c>
      <c r="D100" s="20" t="s">
        <v>274</v>
      </c>
      <c r="E100" s="12"/>
      <c r="F100" s="4" t="s">
        <v>903</v>
      </c>
      <c r="G100" t="s">
        <v>824</v>
      </c>
      <c r="H100" t="s">
        <v>745</v>
      </c>
      <c r="I100" s="11"/>
      <c r="K100" s="4"/>
      <c r="L100" s="11"/>
      <c r="M100" s="18"/>
    </row>
    <row r="101" spans="1:14" x14ac:dyDescent="0.2">
      <c r="A101">
        <v>98</v>
      </c>
      <c r="B101" s="3" t="s">
        <v>330</v>
      </c>
      <c r="C101" t="s">
        <v>219</v>
      </c>
      <c r="D101" s="20" t="s">
        <v>274</v>
      </c>
      <c r="E101" s="12"/>
      <c r="F101" s="4">
        <v>25</v>
      </c>
      <c r="G101" t="s">
        <v>841</v>
      </c>
      <c r="H101" s="3" t="s">
        <v>870</v>
      </c>
      <c r="I101" s="14">
        <v>19</v>
      </c>
      <c r="J101" t="s">
        <v>871</v>
      </c>
      <c r="K101" s="4">
        <v>9.5</v>
      </c>
      <c r="L101" s="14">
        <v>19</v>
      </c>
      <c r="M101" s="18"/>
    </row>
    <row r="102" spans="1:14" x14ac:dyDescent="0.2">
      <c r="A102">
        <v>99</v>
      </c>
      <c r="B102" s="7" t="s">
        <v>781</v>
      </c>
      <c r="C102" s="3" t="s">
        <v>441</v>
      </c>
      <c r="D102" s="20" t="s">
        <v>274</v>
      </c>
      <c r="E102" s="12"/>
      <c r="F102" s="4" t="s">
        <v>903</v>
      </c>
      <c r="G102" t="s">
        <v>837</v>
      </c>
      <c r="H102" s="3" t="s">
        <v>76</v>
      </c>
      <c r="I102" s="11">
        <v>16</v>
      </c>
      <c r="K102" s="4">
        <v>8.5</v>
      </c>
      <c r="L102" s="11">
        <v>16</v>
      </c>
      <c r="M102" s="18"/>
    </row>
    <row r="103" spans="1:14" x14ac:dyDescent="0.2">
      <c r="A103">
        <v>100</v>
      </c>
      <c r="B103" s="3" t="s">
        <v>667</v>
      </c>
      <c r="C103" t="s">
        <v>413</v>
      </c>
      <c r="D103" s="10" t="s">
        <v>274</v>
      </c>
      <c r="E103" s="12"/>
      <c r="F103" s="4">
        <v>2</v>
      </c>
      <c r="G103" t="s">
        <v>837</v>
      </c>
      <c r="H103" t="s">
        <v>76</v>
      </c>
      <c r="I103" s="11">
        <v>17</v>
      </c>
      <c r="K103" s="4">
        <v>9</v>
      </c>
      <c r="L103" s="11">
        <v>17</v>
      </c>
      <c r="M103" s="18"/>
    </row>
    <row r="104" spans="1:14" x14ac:dyDescent="0.2">
      <c r="A104">
        <v>101</v>
      </c>
      <c r="B104" s="3" t="s">
        <v>376</v>
      </c>
      <c r="C104" t="s">
        <v>220</v>
      </c>
      <c r="D104" s="10" t="s">
        <v>274</v>
      </c>
      <c r="E104" s="38">
        <v>1930</v>
      </c>
      <c r="F104" s="4" t="s">
        <v>903</v>
      </c>
      <c r="G104" t="s">
        <v>96</v>
      </c>
      <c r="H104" t="s">
        <v>631</v>
      </c>
      <c r="I104" s="11">
        <v>19</v>
      </c>
      <c r="J104" t="s">
        <v>978</v>
      </c>
      <c r="K104" s="4">
        <v>9</v>
      </c>
      <c r="L104" s="11">
        <v>19</v>
      </c>
      <c r="M104" s="18"/>
    </row>
    <row r="105" spans="1:14" x14ac:dyDescent="0.2">
      <c r="A105">
        <v>102</v>
      </c>
      <c r="B105" s="7" t="s">
        <v>779</v>
      </c>
      <c r="C105" t="s">
        <v>221</v>
      </c>
      <c r="D105" s="4" t="s">
        <v>275</v>
      </c>
      <c r="E105" s="12"/>
      <c r="F105" s="4">
        <v>3</v>
      </c>
      <c r="G105" t="s">
        <v>840</v>
      </c>
      <c r="H105" t="s">
        <v>273</v>
      </c>
      <c r="I105" s="11"/>
      <c r="K105" s="4"/>
      <c r="L105" s="11"/>
      <c r="M105" s="18"/>
    </row>
    <row r="106" spans="1:14" x14ac:dyDescent="0.2">
      <c r="A106">
        <v>103</v>
      </c>
      <c r="B106" s="3" t="s">
        <v>149</v>
      </c>
      <c r="C106" s="3" t="s">
        <v>513</v>
      </c>
      <c r="D106" s="10" t="s">
        <v>274</v>
      </c>
      <c r="E106" s="12" t="s">
        <v>282</v>
      </c>
      <c r="F106" s="4">
        <v>19</v>
      </c>
      <c r="G106" s="12" t="s">
        <v>155</v>
      </c>
      <c r="H106" s="3" t="s">
        <v>641</v>
      </c>
      <c r="I106" s="11">
        <v>14</v>
      </c>
      <c r="K106" s="4"/>
      <c r="L106" s="11">
        <v>14</v>
      </c>
      <c r="M106" s="18"/>
    </row>
    <row r="107" spans="1:14" x14ac:dyDescent="0.2">
      <c r="A107">
        <v>104</v>
      </c>
      <c r="B107" t="s">
        <v>362</v>
      </c>
      <c r="C107" s="31" t="s">
        <v>811</v>
      </c>
      <c r="D107" s="10" t="s">
        <v>274</v>
      </c>
      <c r="E107" s="38">
        <v>1929</v>
      </c>
      <c r="F107" s="4" t="s">
        <v>903</v>
      </c>
      <c r="G107" s="12" t="s">
        <v>826</v>
      </c>
      <c r="H107" s="3" t="s">
        <v>353</v>
      </c>
      <c r="I107" s="11">
        <v>15</v>
      </c>
      <c r="J107" t="s">
        <v>760</v>
      </c>
      <c r="K107" s="4">
        <v>9.5</v>
      </c>
      <c r="L107" s="11">
        <v>15</v>
      </c>
      <c r="M107" s="18"/>
      <c r="N107" t="s">
        <v>84</v>
      </c>
    </row>
    <row r="108" spans="1:14" x14ac:dyDescent="0.2">
      <c r="A108">
        <v>105</v>
      </c>
      <c r="B108" s="3" t="s">
        <v>516</v>
      </c>
      <c r="C108" t="s">
        <v>523</v>
      </c>
      <c r="D108" s="10" t="s">
        <v>274</v>
      </c>
      <c r="E108" s="12"/>
      <c r="F108" s="4" t="s">
        <v>903</v>
      </c>
      <c r="G108" s="12" t="s">
        <v>945</v>
      </c>
      <c r="H108" s="3" t="s">
        <v>273</v>
      </c>
      <c r="I108" s="14">
        <v>21</v>
      </c>
      <c r="K108" s="4"/>
      <c r="L108" s="14">
        <v>21</v>
      </c>
      <c r="M108" s="18"/>
    </row>
    <row r="109" spans="1:14" x14ac:dyDescent="0.2">
      <c r="A109">
        <v>106</v>
      </c>
      <c r="B109" s="3" t="s">
        <v>827</v>
      </c>
      <c r="C109" s="3" t="s">
        <v>222</v>
      </c>
      <c r="D109" s="10" t="s">
        <v>274</v>
      </c>
      <c r="E109" s="38">
        <v>1929</v>
      </c>
      <c r="F109" s="4">
        <v>6</v>
      </c>
      <c r="G109" s="12" t="s">
        <v>826</v>
      </c>
      <c r="H109" s="3" t="s">
        <v>353</v>
      </c>
      <c r="I109" s="11">
        <v>14</v>
      </c>
      <c r="J109" t="s">
        <v>752</v>
      </c>
      <c r="K109" s="4">
        <v>7.5</v>
      </c>
      <c r="L109" s="11">
        <v>14</v>
      </c>
      <c r="M109" s="18"/>
      <c r="N109" t="s">
        <v>91</v>
      </c>
    </row>
    <row r="110" spans="1:14" x14ac:dyDescent="0.2">
      <c r="A110">
        <v>107</v>
      </c>
      <c r="B110" s="3" t="s">
        <v>497</v>
      </c>
      <c r="C110" t="s">
        <v>223</v>
      </c>
      <c r="D110" s="10" t="s">
        <v>274</v>
      </c>
      <c r="E110" s="38">
        <v>1932</v>
      </c>
      <c r="F110" s="4">
        <v>22</v>
      </c>
      <c r="G110" s="12" t="s">
        <v>302</v>
      </c>
      <c r="H110" s="3" t="s">
        <v>76</v>
      </c>
      <c r="I110" s="11">
        <v>16</v>
      </c>
      <c r="K110" s="4"/>
      <c r="L110" s="11">
        <v>16</v>
      </c>
      <c r="M110" s="18"/>
    </row>
    <row r="111" spans="1:14" x14ac:dyDescent="0.2">
      <c r="A111">
        <v>108</v>
      </c>
      <c r="B111" s="3" t="s">
        <v>586</v>
      </c>
      <c r="C111" t="s">
        <v>113</v>
      </c>
      <c r="D111" s="10" t="s">
        <v>274</v>
      </c>
      <c r="E111" s="12"/>
      <c r="F111" s="4">
        <v>10</v>
      </c>
      <c r="G111" t="s">
        <v>845</v>
      </c>
      <c r="H111" t="s">
        <v>273</v>
      </c>
      <c r="K111" s="4">
        <v>8</v>
      </c>
      <c r="L111"/>
      <c r="M111" s="18"/>
    </row>
    <row r="112" spans="1:14" x14ac:dyDescent="0.2">
      <c r="A112">
        <v>109</v>
      </c>
      <c r="B112" s="3" t="s">
        <v>635</v>
      </c>
      <c r="C112" t="s">
        <v>224</v>
      </c>
      <c r="D112" s="10" t="s">
        <v>274</v>
      </c>
      <c r="E112" s="12"/>
      <c r="F112" s="4">
        <v>10</v>
      </c>
      <c r="G112" t="s">
        <v>845</v>
      </c>
      <c r="H112" t="s">
        <v>273</v>
      </c>
      <c r="I112" s="14"/>
      <c r="K112" s="4">
        <v>7.5</v>
      </c>
      <c r="L112" s="14"/>
      <c r="M112" s="18"/>
    </row>
    <row r="113" spans="1:14" x14ac:dyDescent="0.2">
      <c r="A113">
        <v>110</v>
      </c>
      <c r="B113" s="3" t="s">
        <v>787</v>
      </c>
      <c r="C113" t="s">
        <v>225</v>
      </c>
      <c r="D113" s="10" t="s">
        <v>274</v>
      </c>
      <c r="E113" s="12"/>
      <c r="F113" s="4">
        <v>2</v>
      </c>
      <c r="G113" t="s">
        <v>946</v>
      </c>
      <c r="H113" t="s">
        <v>835</v>
      </c>
      <c r="I113" s="14">
        <v>20</v>
      </c>
      <c r="K113" s="4">
        <v>10</v>
      </c>
      <c r="L113" s="14">
        <v>20</v>
      </c>
      <c r="M113" s="18"/>
    </row>
    <row r="114" spans="1:14" x14ac:dyDescent="0.2">
      <c r="A114">
        <v>111</v>
      </c>
      <c r="B114" s="3" t="s">
        <v>600</v>
      </c>
      <c r="C114" t="s">
        <v>226</v>
      </c>
      <c r="D114" s="10" t="s">
        <v>274</v>
      </c>
      <c r="E114" s="12"/>
      <c r="F114" s="4">
        <v>21</v>
      </c>
      <c r="G114" t="s">
        <v>824</v>
      </c>
      <c r="H114" t="s">
        <v>745</v>
      </c>
      <c r="I114" s="14"/>
      <c r="K114" s="4"/>
      <c r="L114" s="14"/>
      <c r="M114" s="18"/>
    </row>
    <row r="115" spans="1:14" x14ac:dyDescent="0.2">
      <c r="A115">
        <v>112</v>
      </c>
      <c r="B115" s="3" t="s">
        <v>387</v>
      </c>
      <c r="C115" t="s">
        <v>227</v>
      </c>
      <c r="D115" s="10" t="s">
        <v>274</v>
      </c>
      <c r="E115" s="38">
        <v>1934</v>
      </c>
      <c r="F115" s="4" t="s">
        <v>903</v>
      </c>
      <c r="G115" s="12" t="s">
        <v>155</v>
      </c>
      <c r="H115" s="3" t="s">
        <v>641</v>
      </c>
      <c r="I115" s="11">
        <v>14</v>
      </c>
      <c r="K115" s="4"/>
      <c r="L115" s="11">
        <v>14</v>
      </c>
      <c r="M115" s="18"/>
    </row>
    <row r="116" spans="1:14" x14ac:dyDescent="0.2">
      <c r="A116">
        <v>113</v>
      </c>
      <c r="B116" s="3" t="s">
        <v>310</v>
      </c>
      <c r="C116" t="s">
        <v>228</v>
      </c>
      <c r="D116" s="10" t="s">
        <v>274</v>
      </c>
      <c r="E116" s="12" t="s">
        <v>419</v>
      </c>
      <c r="F116" s="4">
        <v>17</v>
      </c>
      <c r="G116" t="s">
        <v>228</v>
      </c>
      <c r="H116" s="3" t="s">
        <v>283</v>
      </c>
      <c r="I116" s="11">
        <v>16</v>
      </c>
      <c r="K116" s="4"/>
      <c r="L116" s="11">
        <v>16</v>
      </c>
      <c r="M116" s="18"/>
    </row>
    <row r="117" spans="1:14" x14ac:dyDescent="0.2">
      <c r="A117">
        <v>114</v>
      </c>
      <c r="B117" s="3" t="s">
        <v>777</v>
      </c>
      <c r="C117" s="3" t="s">
        <v>399</v>
      </c>
      <c r="D117" s="4" t="s">
        <v>275</v>
      </c>
      <c r="E117" s="12"/>
      <c r="F117" s="4">
        <v>13</v>
      </c>
      <c r="G117" t="s">
        <v>841</v>
      </c>
      <c r="H117" t="s">
        <v>738</v>
      </c>
      <c r="J117" t="s">
        <v>425</v>
      </c>
      <c r="L117"/>
      <c r="M117" s="18"/>
    </row>
    <row r="118" spans="1:14" x14ac:dyDescent="0.2">
      <c r="A118">
        <v>115</v>
      </c>
      <c r="B118" s="3" t="s">
        <v>314</v>
      </c>
      <c r="C118" t="s">
        <v>229</v>
      </c>
      <c r="D118" s="10" t="s">
        <v>274</v>
      </c>
      <c r="E118" s="12">
        <v>1941</v>
      </c>
      <c r="F118" s="4">
        <v>18</v>
      </c>
      <c r="G118" t="s">
        <v>837</v>
      </c>
      <c r="H118" s="3" t="s">
        <v>76</v>
      </c>
      <c r="I118" s="11">
        <v>11</v>
      </c>
      <c r="J118" t="s">
        <v>505</v>
      </c>
      <c r="K118" s="4">
        <v>8</v>
      </c>
      <c r="L118" s="11">
        <v>11</v>
      </c>
      <c r="M118" s="18"/>
    </row>
    <row r="119" spans="1:14" x14ac:dyDescent="0.2">
      <c r="A119">
        <v>116</v>
      </c>
      <c r="B119" t="s">
        <v>361</v>
      </c>
      <c r="C119" s="31" t="s">
        <v>813</v>
      </c>
      <c r="D119" s="10" t="s">
        <v>274</v>
      </c>
      <c r="E119" s="38">
        <v>1929</v>
      </c>
      <c r="F119" s="4" t="s">
        <v>903</v>
      </c>
      <c r="G119" s="12" t="s">
        <v>826</v>
      </c>
      <c r="H119" s="3" t="s">
        <v>353</v>
      </c>
      <c r="I119" s="11">
        <v>12</v>
      </c>
      <c r="J119" t="s">
        <v>759</v>
      </c>
      <c r="K119" s="4">
        <v>9.5</v>
      </c>
      <c r="L119" s="11">
        <v>12</v>
      </c>
      <c r="M119" s="18"/>
    </row>
    <row r="120" spans="1:14" x14ac:dyDescent="0.2">
      <c r="A120">
        <v>117</v>
      </c>
      <c r="B120" s="3" t="s">
        <v>373</v>
      </c>
      <c r="C120" t="s">
        <v>230</v>
      </c>
      <c r="D120" s="10" t="s">
        <v>274</v>
      </c>
      <c r="E120" s="38">
        <v>1930</v>
      </c>
      <c r="F120" s="4" t="s">
        <v>903</v>
      </c>
      <c r="G120" t="s">
        <v>96</v>
      </c>
      <c r="H120" t="s">
        <v>631</v>
      </c>
      <c r="I120" s="11">
        <v>18</v>
      </c>
      <c r="J120" t="s">
        <v>979</v>
      </c>
      <c r="K120" s="4">
        <v>9</v>
      </c>
      <c r="L120" s="11">
        <v>18</v>
      </c>
      <c r="M120" s="18"/>
    </row>
    <row r="121" spans="1:14" x14ac:dyDescent="0.2">
      <c r="A121">
        <v>118</v>
      </c>
      <c r="B121" t="s">
        <v>778</v>
      </c>
      <c r="C121" t="s">
        <v>231</v>
      </c>
      <c r="D121" s="20" t="s">
        <v>274</v>
      </c>
      <c r="E121" s="12"/>
      <c r="F121" s="4">
        <v>23</v>
      </c>
      <c r="G121" t="s">
        <v>841</v>
      </c>
      <c r="H121" t="s">
        <v>738</v>
      </c>
      <c r="I121" s="11"/>
      <c r="J121" t="s">
        <v>425</v>
      </c>
      <c r="K121" s="4"/>
      <c r="L121" s="11"/>
      <c r="M121" s="18"/>
    </row>
    <row r="122" spans="1:14" x14ac:dyDescent="0.2">
      <c r="A122">
        <v>119</v>
      </c>
      <c r="B122" t="s">
        <v>370</v>
      </c>
      <c r="C122" t="s">
        <v>232</v>
      </c>
      <c r="D122" s="10" t="s">
        <v>274</v>
      </c>
      <c r="E122" s="12"/>
      <c r="F122" s="4">
        <v>3</v>
      </c>
      <c r="G122" s="3" t="s">
        <v>854</v>
      </c>
      <c r="H122" s="33" t="s">
        <v>739</v>
      </c>
      <c r="I122" s="11">
        <v>27</v>
      </c>
      <c r="J122" t="s">
        <v>767</v>
      </c>
      <c r="K122" s="4">
        <v>9</v>
      </c>
      <c r="L122" s="11">
        <v>27</v>
      </c>
      <c r="M122" s="18"/>
      <c r="N122" t="s">
        <v>83</v>
      </c>
    </row>
    <row r="123" spans="1:14" x14ac:dyDescent="0.2">
      <c r="A123">
        <v>120</v>
      </c>
      <c r="B123" s="3" t="s">
        <v>279</v>
      </c>
      <c r="C123" t="s">
        <v>233</v>
      </c>
      <c r="D123" s="10" t="s">
        <v>274</v>
      </c>
      <c r="E123" s="12">
        <v>1925</v>
      </c>
      <c r="F123" s="4">
        <v>12</v>
      </c>
      <c r="G123" t="s">
        <v>824</v>
      </c>
      <c r="H123" t="s">
        <v>745</v>
      </c>
      <c r="I123" s="11">
        <v>10</v>
      </c>
      <c r="J123" t="s">
        <v>941</v>
      </c>
      <c r="K123" s="4">
        <v>8</v>
      </c>
      <c r="L123" s="11">
        <v>10</v>
      </c>
      <c r="M123" s="18"/>
    </row>
    <row r="124" spans="1:14" x14ac:dyDescent="0.2">
      <c r="A124">
        <v>121</v>
      </c>
      <c r="B124" t="s">
        <v>363</v>
      </c>
      <c r="C124" s="31" t="s">
        <v>814</v>
      </c>
      <c r="D124" s="10" t="s">
        <v>274</v>
      </c>
      <c r="E124" s="38">
        <v>1929</v>
      </c>
      <c r="F124" s="4" t="s">
        <v>903</v>
      </c>
      <c r="G124" s="12" t="s">
        <v>826</v>
      </c>
      <c r="H124" s="3" t="s">
        <v>353</v>
      </c>
      <c r="I124" s="11">
        <v>15</v>
      </c>
      <c r="J124" t="s">
        <v>761</v>
      </c>
      <c r="K124" s="4">
        <v>7.5</v>
      </c>
      <c r="L124" s="11">
        <v>15</v>
      </c>
      <c r="M124" s="18"/>
    </row>
    <row r="125" spans="1:14" x14ac:dyDescent="0.2">
      <c r="A125">
        <v>122</v>
      </c>
      <c r="B125" s="3" t="s">
        <v>416</v>
      </c>
      <c r="C125" s="3" t="s">
        <v>394</v>
      </c>
      <c r="D125" s="10" t="s">
        <v>274</v>
      </c>
      <c r="F125" s="4">
        <v>11</v>
      </c>
      <c r="G125" s="3" t="s">
        <v>853</v>
      </c>
      <c r="H125" t="s">
        <v>75</v>
      </c>
      <c r="I125" s="11">
        <v>11</v>
      </c>
      <c r="J125" t="s">
        <v>952</v>
      </c>
      <c r="K125" s="4">
        <v>9.5</v>
      </c>
      <c r="L125" s="11">
        <v>11</v>
      </c>
      <c r="M125" s="18"/>
    </row>
    <row r="126" spans="1:14" x14ac:dyDescent="0.2">
      <c r="A126">
        <v>123</v>
      </c>
      <c r="B126" s="3" t="s">
        <v>652</v>
      </c>
      <c r="C126" t="s">
        <v>234</v>
      </c>
      <c r="D126" s="10" t="s">
        <v>274</v>
      </c>
      <c r="E126" s="12"/>
      <c r="F126" s="4">
        <v>4</v>
      </c>
      <c r="G126" t="s">
        <v>843</v>
      </c>
      <c r="H126" t="s">
        <v>75</v>
      </c>
      <c r="I126" s="11">
        <v>16</v>
      </c>
      <c r="K126" s="4"/>
      <c r="L126" s="11">
        <v>16</v>
      </c>
      <c r="M126" s="18"/>
    </row>
    <row r="127" spans="1:14" x14ac:dyDescent="0.2">
      <c r="A127">
        <v>124</v>
      </c>
      <c r="B127" s="3" t="s">
        <v>498</v>
      </c>
      <c r="C127" t="s">
        <v>499</v>
      </c>
      <c r="D127" s="10" t="s">
        <v>274</v>
      </c>
      <c r="E127" s="38">
        <v>1930</v>
      </c>
      <c r="F127" s="4" t="s">
        <v>903</v>
      </c>
      <c r="G127" t="s">
        <v>96</v>
      </c>
      <c r="H127" t="s">
        <v>631</v>
      </c>
      <c r="I127" s="11">
        <v>18</v>
      </c>
      <c r="J127" t="s">
        <v>980</v>
      </c>
      <c r="K127" s="4">
        <v>8</v>
      </c>
      <c r="L127" s="11">
        <v>18</v>
      </c>
      <c r="M127" s="18"/>
    </row>
    <row r="128" spans="1:14" x14ac:dyDescent="0.2">
      <c r="A128">
        <v>125</v>
      </c>
      <c r="B128" s="3" t="s">
        <v>309</v>
      </c>
      <c r="C128" t="s">
        <v>235</v>
      </c>
      <c r="D128" s="10" t="s">
        <v>274</v>
      </c>
      <c r="E128" s="12">
        <v>1948</v>
      </c>
      <c r="F128" s="4">
        <v>17</v>
      </c>
      <c r="G128" t="s">
        <v>804</v>
      </c>
      <c r="H128" s="3" t="s">
        <v>135</v>
      </c>
      <c r="I128" s="11">
        <v>20</v>
      </c>
      <c r="K128" s="4"/>
      <c r="L128" s="11">
        <v>20</v>
      </c>
      <c r="M128" s="18"/>
    </row>
    <row r="129" spans="1:13" x14ac:dyDescent="0.2">
      <c r="A129">
        <v>126</v>
      </c>
      <c r="B129" s="3" t="s">
        <v>637</v>
      </c>
      <c r="C129" t="s">
        <v>236</v>
      </c>
      <c r="D129" s="4" t="s">
        <v>275</v>
      </c>
      <c r="E129" s="12"/>
      <c r="F129" s="4">
        <v>9</v>
      </c>
      <c r="G129" t="s">
        <v>845</v>
      </c>
      <c r="H129" s="3" t="s">
        <v>273</v>
      </c>
      <c r="L129"/>
      <c r="M129" s="18"/>
    </row>
    <row r="130" spans="1:13" x14ac:dyDescent="0.2">
      <c r="A130">
        <v>127</v>
      </c>
      <c r="B130" s="3" t="s">
        <v>520</v>
      </c>
      <c r="C130" t="s">
        <v>527</v>
      </c>
      <c r="D130" s="10" t="s">
        <v>274</v>
      </c>
      <c r="E130" s="12"/>
      <c r="F130" s="4" t="s">
        <v>903</v>
      </c>
      <c r="G130" s="12" t="s">
        <v>945</v>
      </c>
      <c r="H130" s="3" t="s">
        <v>273</v>
      </c>
      <c r="I130" s="14">
        <v>22</v>
      </c>
      <c r="K130" s="4"/>
      <c r="L130" s="14">
        <v>22</v>
      </c>
      <c r="M130" s="18"/>
    </row>
    <row r="131" spans="1:13" x14ac:dyDescent="0.2">
      <c r="A131">
        <v>128</v>
      </c>
      <c r="B131" s="3" t="s">
        <v>422</v>
      </c>
      <c r="C131" t="s">
        <v>237</v>
      </c>
      <c r="D131" s="10" t="s">
        <v>274</v>
      </c>
      <c r="E131" s="12">
        <v>1933</v>
      </c>
      <c r="F131" s="4">
        <v>27</v>
      </c>
      <c r="G131" t="s">
        <v>847</v>
      </c>
      <c r="H131" t="s">
        <v>738</v>
      </c>
      <c r="I131" s="11">
        <v>23</v>
      </c>
      <c r="J131" t="s">
        <v>425</v>
      </c>
      <c r="K131" s="4">
        <v>8</v>
      </c>
      <c r="L131" s="11">
        <v>23</v>
      </c>
      <c r="M131" s="18"/>
    </row>
    <row r="132" spans="1:13" x14ac:dyDescent="0.2">
      <c r="A132">
        <v>129</v>
      </c>
      <c r="B132" s="3" t="s">
        <v>603</v>
      </c>
      <c r="C132" s="3" t="s">
        <v>248</v>
      </c>
      <c r="D132" s="10" t="s">
        <v>274</v>
      </c>
      <c r="E132" s="12"/>
      <c r="F132" s="4">
        <v>21</v>
      </c>
      <c r="G132" t="s">
        <v>824</v>
      </c>
      <c r="H132" t="s">
        <v>745</v>
      </c>
      <c r="I132" s="14"/>
      <c r="K132" s="4"/>
      <c r="L132" s="14"/>
      <c r="M132" s="18"/>
    </row>
    <row r="133" spans="1:13" x14ac:dyDescent="0.2">
      <c r="A133">
        <v>130</v>
      </c>
      <c r="B133" s="3" t="s">
        <v>321</v>
      </c>
      <c r="C133" t="s">
        <v>239</v>
      </c>
      <c r="D133" s="10" t="s">
        <v>274</v>
      </c>
      <c r="E133" s="12">
        <v>1935</v>
      </c>
      <c r="F133" s="4">
        <v>5</v>
      </c>
      <c r="G133" t="s">
        <v>685</v>
      </c>
      <c r="H133" s="3" t="s">
        <v>76</v>
      </c>
      <c r="I133" s="11">
        <v>9</v>
      </c>
      <c r="K133" s="4"/>
      <c r="L133" s="11">
        <v>9</v>
      </c>
      <c r="M133" s="18"/>
    </row>
    <row r="134" spans="1:13" x14ac:dyDescent="0.2">
      <c r="A134">
        <v>131</v>
      </c>
      <c r="B134" s="3" t="s">
        <v>509</v>
      </c>
      <c r="C134" t="s">
        <v>240</v>
      </c>
      <c r="D134" s="10" t="s">
        <v>274</v>
      </c>
      <c r="E134" s="12"/>
      <c r="F134" s="4">
        <v>4</v>
      </c>
      <c r="G134" t="s">
        <v>843</v>
      </c>
      <c r="H134" t="s">
        <v>75</v>
      </c>
      <c r="I134" s="14">
        <v>15</v>
      </c>
      <c r="J134" t="s">
        <v>508</v>
      </c>
      <c r="K134" s="4">
        <v>9</v>
      </c>
      <c r="L134" s="14">
        <v>15</v>
      </c>
      <c r="M134" s="18"/>
    </row>
    <row r="135" spans="1:13" x14ac:dyDescent="0.2">
      <c r="A135">
        <v>132</v>
      </c>
      <c r="B135" s="3" t="s">
        <v>307</v>
      </c>
      <c r="C135" t="s">
        <v>241</v>
      </c>
      <c r="D135" s="10" t="s">
        <v>274</v>
      </c>
      <c r="E135" s="12"/>
      <c r="F135" s="4">
        <v>16</v>
      </c>
      <c r="G135" t="s">
        <v>838</v>
      </c>
      <c r="H135" t="s">
        <v>75</v>
      </c>
      <c r="I135" s="14">
        <v>17</v>
      </c>
      <c r="J135" s="27"/>
      <c r="K135" s="14"/>
      <c r="L135" s="14">
        <v>17</v>
      </c>
      <c r="M135" s="18"/>
    </row>
    <row r="136" spans="1:13" x14ac:dyDescent="0.2">
      <c r="A136">
        <v>133</v>
      </c>
      <c r="B136" s="3" t="s">
        <v>867</v>
      </c>
      <c r="C136" t="s">
        <v>244</v>
      </c>
      <c r="D136" s="10" t="s">
        <v>274</v>
      </c>
      <c r="E136" s="12"/>
      <c r="F136" s="4">
        <v>25</v>
      </c>
      <c r="G136" t="s">
        <v>837</v>
      </c>
      <c r="H136" s="3" t="s">
        <v>76</v>
      </c>
      <c r="I136" s="11">
        <v>17</v>
      </c>
      <c r="J136" s="27"/>
      <c r="K136" s="14">
        <v>9</v>
      </c>
      <c r="L136" s="11">
        <v>17</v>
      </c>
      <c r="M136" s="18"/>
    </row>
    <row r="137" spans="1:13" x14ac:dyDescent="0.2">
      <c r="A137">
        <v>134</v>
      </c>
      <c r="B137" s="3" t="s">
        <v>500</v>
      </c>
      <c r="C137" s="3" t="s">
        <v>245</v>
      </c>
      <c r="D137" s="10" t="s">
        <v>274</v>
      </c>
      <c r="E137" s="12"/>
      <c r="F137" s="4">
        <v>16</v>
      </c>
      <c r="G137" s="3" t="s">
        <v>851</v>
      </c>
      <c r="H137" s="3" t="s">
        <v>738</v>
      </c>
      <c r="I137" s="11">
        <v>19</v>
      </c>
      <c r="J137" t="s">
        <v>425</v>
      </c>
      <c r="K137" s="14">
        <v>7.5</v>
      </c>
      <c r="L137" s="11">
        <v>19</v>
      </c>
      <c r="M137" s="18"/>
    </row>
    <row r="138" spans="1:13" x14ac:dyDescent="0.2">
      <c r="A138">
        <v>135</v>
      </c>
      <c r="B138" s="3" t="s">
        <v>815</v>
      </c>
      <c r="C138" t="s">
        <v>246</v>
      </c>
      <c r="D138" s="4" t="s">
        <v>275</v>
      </c>
      <c r="E138" s="12"/>
      <c r="F138" s="4">
        <v>3</v>
      </c>
      <c r="G138" t="s">
        <v>41</v>
      </c>
      <c r="H138" t="s">
        <v>745</v>
      </c>
      <c r="I138" s="11"/>
      <c r="K138" s="4"/>
      <c r="L138" s="11"/>
      <c r="M138" s="18"/>
    </row>
    <row r="139" spans="1:13" x14ac:dyDescent="0.2">
      <c r="A139">
        <v>136</v>
      </c>
      <c r="B139" s="3" t="s">
        <v>501</v>
      </c>
      <c r="C139" t="s">
        <v>247</v>
      </c>
      <c r="D139" s="10" t="s">
        <v>274</v>
      </c>
      <c r="E139" s="38">
        <v>1932</v>
      </c>
      <c r="F139" s="4" t="s">
        <v>903</v>
      </c>
      <c r="G139" s="12" t="s">
        <v>302</v>
      </c>
      <c r="H139" s="3" t="s">
        <v>76</v>
      </c>
      <c r="I139" s="11">
        <v>13</v>
      </c>
      <c r="K139" s="4"/>
      <c r="L139" s="11">
        <v>13</v>
      </c>
      <c r="M139" s="18"/>
    </row>
    <row r="140" spans="1:13" x14ac:dyDescent="0.2">
      <c r="A140">
        <v>137</v>
      </c>
      <c r="B140" s="3" t="s">
        <v>421</v>
      </c>
      <c r="C140" t="s">
        <v>249</v>
      </c>
      <c r="D140" s="10" t="s">
        <v>274</v>
      </c>
      <c r="E140" s="12"/>
      <c r="F140" s="4">
        <v>11</v>
      </c>
      <c r="G140" s="12" t="s">
        <v>842</v>
      </c>
      <c r="H140" t="s">
        <v>745</v>
      </c>
      <c r="I140" s="11">
        <v>12</v>
      </c>
      <c r="J140" t="s">
        <v>953</v>
      </c>
      <c r="K140" s="4">
        <v>9.5</v>
      </c>
      <c r="L140" s="11">
        <v>12</v>
      </c>
      <c r="M140" s="18"/>
    </row>
    <row r="141" spans="1:13" x14ac:dyDescent="0.2">
      <c r="A141">
        <v>138</v>
      </c>
      <c r="B141" s="3" t="s">
        <v>331</v>
      </c>
      <c r="C141" t="s">
        <v>250</v>
      </c>
      <c r="D141" s="10" t="s">
        <v>274</v>
      </c>
      <c r="E141" s="12">
        <v>1929</v>
      </c>
      <c r="F141" s="4">
        <v>26</v>
      </c>
      <c r="G141" t="s">
        <v>840</v>
      </c>
      <c r="H141" s="3" t="s">
        <v>273</v>
      </c>
      <c r="I141" s="11">
        <v>10</v>
      </c>
      <c r="K141" s="4"/>
      <c r="L141" s="11">
        <v>10</v>
      </c>
      <c r="M141" s="18"/>
    </row>
    <row r="142" spans="1:13" x14ac:dyDescent="0.2">
      <c r="A142">
        <v>139</v>
      </c>
      <c r="B142" s="3" t="s">
        <v>780</v>
      </c>
      <c r="C142" s="31" t="s">
        <v>816</v>
      </c>
      <c r="D142" s="4" t="s">
        <v>275</v>
      </c>
      <c r="E142" s="12"/>
      <c r="F142" s="4" t="s">
        <v>903</v>
      </c>
      <c r="G142" t="s">
        <v>228</v>
      </c>
      <c r="H142" s="3" t="s">
        <v>75</v>
      </c>
      <c r="I142" s="11"/>
      <c r="K142" s="4"/>
      <c r="L142" s="11"/>
      <c r="M142" s="18"/>
    </row>
    <row r="143" spans="1:13" x14ac:dyDescent="0.2">
      <c r="A143">
        <v>140</v>
      </c>
      <c r="B143" t="s">
        <v>532</v>
      </c>
      <c r="C143" t="s">
        <v>400</v>
      </c>
      <c r="D143" s="4" t="s">
        <v>275</v>
      </c>
      <c r="E143" s="12"/>
      <c r="F143" s="4">
        <v>9</v>
      </c>
      <c r="G143" t="s">
        <v>844</v>
      </c>
      <c r="H143" t="s">
        <v>745</v>
      </c>
      <c r="L143"/>
      <c r="M143" s="18"/>
    </row>
    <row r="144" spans="1:13" x14ac:dyDescent="0.2">
      <c r="A144">
        <v>141</v>
      </c>
      <c r="B144" s="3" t="s">
        <v>585</v>
      </c>
      <c r="C144" t="s">
        <v>254</v>
      </c>
      <c r="D144" s="10" t="s">
        <v>274</v>
      </c>
      <c r="E144" s="12"/>
      <c r="F144" s="4">
        <v>23</v>
      </c>
      <c r="G144" t="s">
        <v>841</v>
      </c>
      <c r="H144" t="s">
        <v>738</v>
      </c>
      <c r="I144" s="14"/>
      <c r="J144" t="s">
        <v>425</v>
      </c>
      <c r="K144" s="4"/>
      <c r="L144" s="14"/>
      <c r="M144" s="18"/>
    </row>
    <row r="145" spans="1:13" x14ac:dyDescent="0.2">
      <c r="A145">
        <v>142</v>
      </c>
      <c r="B145" s="3" t="s">
        <v>316</v>
      </c>
      <c r="C145" t="s">
        <v>256</v>
      </c>
      <c r="D145" s="10" t="s">
        <v>274</v>
      </c>
      <c r="E145" s="12">
        <v>1933</v>
      </c>
      <c r="F145" s="4">
        <v>20</v>
      </c>
      <c r="G145" s="12" t="s">
        <v>846</v>
      </c>
      <c r="H145" s="3" t="s">
        <v>738</v>
      </c>
      <c r="I145" s="11">
        <v>8</v>
      </c>
      <c r="J145" s="3" t="s">
        <v>425</v>
      </c>
      <c r="K145" s="4">
        <v>7.5</v>
      </c>
      <c r="L145" s="11">
        <v>8</v>
      </c>
      <c r="M145" s="18"/>
    </row>
    <row r="146" spans="1:13" x14ac:dyDescent="0.2">
      <c r="A146">
        <v>143</v>
      </c>
      <c r="B146" s="3" t="s">
        <v>502</v>
      </c>
      <c r="C146" t="s">
        <v>257</v>
      </c>
      <c r="D146" s="10" t="s">
        <v>274</v>
      </c>
      <c r="E146" s="38">
        <v>1932</v>
      </c>
      <c r="F146" s="4" t="s">
        <v>903</v>
      </c>
      <c r="G146" s="12" t="s">
        <v>302</v>
      </c>
      <c r="H146" s="3" t="s">
        <v>76</v>
      </c>
      <c r="I146" s="11">
        <v>12</v>
      </c>
      <c r="K146" s="4"/>
      <c r="L146" s="11">
        <v>12</v>
      </c>
      <c r="M146" s="18"/>
    </row>
    <row r="147" spans="1:13" x14ac:dyDescent="0.2">
      <c r="A147">
        <v>144</v>
      </c>
      <c r="B147" s="3" t="s">
        <v>305</v>
      </c>
      <c r="C147" t="s">
        <v>258</v>
      </c>
      <c r="D147" s="10" t="s">
        <v>274</v>
      </c>
      <c r="E147" s="12"/>
      <c r="F147" s="4">
        <v>14</v>
      </c>
      <c r="G147" s="12" t="s">
        <v>842</v>
      </c>
      <c r="H147" t="s">
        <v>746</v>
      </c>
      <c r="I147" s="11">
        <v>16</v>
      </c>
      <c r="J147" t="s">
        <v>972</v>
      </c>
      <c r="K147" s="4">
        <v>9.5</v>
      </c>
      <c r="L147" s="11">
        <v>16</v>
      </c>
      <c r="M147" s="18"/>
    </row>
    <row r="148" spans="1:13" x14ac:dyDescent="0.2">
      <c r="A148">
        <v>145</v>
      </c>
      <c r="B148" s="3" t="s">
        <v>333</v>
      </c>
      <c r="C148" t="s">
        <v>259</v>
      </c>
      <c r="D148" s="10" t="s">
        <v>274</v>
      </c>
      <c r="E148" s="12">
        <v>1932</v>
      </c>
      <c r="F148" s="4">
        <v>26</v>
      </c>
      <c r="G148" s="12" t="s">
        <v>155</v>
      </c>
      <c r="H148" s="3" t="s">
        <v>641</v>
      </c>
      <c r="I148" s="11">
        <v>11</v>
      </c>
      <c r="K148" s="4"/>
      <c r="L148" s="11">
        <v>11</v>
      </c>
      <c r="M148" s="18"/>
    </row>
    <row r="149" spans="1:13" x14ac:dyDescent="0.2">
      <c r="A149">
        <v>146</v>
      </c>
      <c r="B149" s="3" t="s">
        <v>308</v>
      </c>
      <c r="C149" t="s">
        <v>260</v>
      </c>
      <c r="D149" s="10" t="s">
        <v>274</v>
      </c>
      <c r="E149" s="12"/>
      <c r="F149" s="4">
        <v>16</v>
      </c>
      <c r="G149" t="s">
        <v>685</v>
      </c>
      <c r="H149" s="3" t="s">
        <v>738</v>
      </c>
      <c r="I149" s="14">
        <v>6</v>
      </c>
      <c r="J149" t="s">
        <v>425</v>
      </c>
      <c r="K149" s="4"/>
      <c r="L149" s="14">
        <v>6</v>
      </c>
      <c r="M149" s="18"/>
    </row>
    <row r="150" spans="1:13" x14ac:dyDescent="0.2">
      <c r="A150">
        <v>147</v>
      </c>
      <c r="B150" t="s">
        <v>636</v>
      </c>
      <c r="C150" t="s">
        <v>261</v>
      </c>
      <c r="D150" s="10" t="s">
        <v>274</v>
      </c>
      <c r="F150" s="4" t="s">
        <v>903</v>
      </c>
      <c r="G150" t="s">
        <v>840</v>
      </c>
      <c r="H150" t="s">
        <v>273</v>
      </c>
      <c r="I150" s="4"/>
      <c r="K150" s="4">
        <v>9</v>
      </c>
      <c r="M150" s="18"/>
    </row>
    <row r="151" spans="1:13" x14ac:dyDescent="0.2">
      <c r="A151">
        <v>148</v>
      </c>
      <c r="B151" t="s">
        <v>522</v>
      </c>
      <c r="C151" t="s">
        <v>515</v>
      </c>
      <c r="D151" s="10" t="s">
        <v>274</v>
      </c>
      <c r="E151" s="12"/>
      <c r="F151" s="4" t="s">
        <v>903</v>
      </c>
      <c r="G151" s="12" t="s">
        <v>945</v>
      </c>
      <c r="H151" s="3" t="s">
        <v>273</v>
      </c>
      <c r="I151" s="14">
        <v>12</v>
      </c>
      <c r="K151" s="4"/>
      <c r="L151" s="14">
        <v>12</v>
      </c>
      <c r="M151" s="18"/>
    </row>
    <row r="152" spans="1:13" x14ac:dyDescent="0.2">
      <c r="A152">
        <v>149</v>
      </c>
      <c r="B152" t="s">
        <v>338</v>
      </c>
      <c r="C152" t="s">
        <v>263</v>
      </c>
      <c r="D152" s="10" t="s">
        <v>274</v>
      </c>
      <c r="E152" s="12">
        <v>1926</v>
      </c>
      <c r="F152" s="4">
        <v>15</v>
      </c>
      <c r="G152" t="s">
        <v>845</v>
      </c>
      <c r="H152" t="s">
        <v>273</v>
      </c>
      <c r="I152" s="11">
        <v>13</v>
      </c>
      <c r="K152" s="4">
        <v>9</v>
      </c>
      <c r="L152" s="11">
        <v>13</v>
      </c>
      <c r="M152" s="18"/>
    </row>
    <row r="153" spans="1:13" x14ac:dyDescent="0.2">
      <c r="M153" s="18"/>
    </row>
    <row r="154" spans="1:13" x14ac:dyDescent="0.2">
      <c r="M154" s="18"/>
    </row>
    <row r="155" spans="1:13" x14ac:dyDescent="0.2">
      <c r="I155" s="4"/>
      <c r="K155" s="4"/>
      <c r="M155" s="18"/>
    </row>
    <row r="156" spans="1:13" x14ac:dyDescent="0.2">
      <c r="I156" s="4"/>
      <c r="K156" s="4"/>
      <c r="M156" s="18"/>
    </row>
    <row r="157" spans="1:13" x14ac:dyDescent="0.2">
      <c r="I157" s="4"/>
      <c r="K157" s="4"/>
      <c r="M157" s="18"/>
    </row>
    <row r="158" spans="1:13" x14ac:dyDescent="0.2">
      <c r="G158" s="12"/>
      <c r="I158" s="4"/>
      <c r="K158" s="4"/>
      <c r="M158" s="18"/>
    </row>
    <row r="159" spans="1:13" x14ac:dyDescent="0.2">
      <c r="G159" s="12"/>
      <c r="I159" s="4"/>
      <c r="K159" s="4"/>
      <c r="M159" s="18"/>
    </row>
    <row r="160" spans="1:13" x14ac:dyDescent="0.2">
      <c r="D160" s="10"/>
      <c r="E160" s="12"/>
      <c r="G160" s="12"/>
      <c r="I160" s="4"/>
      <c r="K160" s="4"/>
      <c r="M160" s="18"/>
    </row>
  </sheetData>
  <autoFilter ref="A1:R152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workbookViewId="0"/>
  </sheetViews>
  <sheetFormatPr defaultRowHeight="12.75" x14ac:dyDescent="0.2"/>
  <cols>
    <col min="1" max="1" width="4" style="7" bestFit="1" customWidth="1"/>
    <col min="2" max="2" width="30.7109375" style="7" bestFit="1" customWidth="1"/>
    <col min="3" max="3" width="26.7109375" style="7" bestFit="1" customWidth="1"/>
    <col min="4" max="4" width="3.7109375" style="9" bestFit="1" customWidth="1"/>
    <col min="5" max="5" width="3" style="7" customWidth="1"/>
    <col min="6" max="6" width="9.7109375" style="7" bestFit="1" customWidth="1"/>
    <col min="7" max="7" width="10.7109375" style="7" bestFit="1" customWidth="1"/>
    <col min="8" max="8" width="3" style="9" bestFit="1" customWidth="1"/>
    <col min="9" max="16384" width="9.140625" style="7"/>
  </cols>
  <sheetData>
    <row r="1" spans="1:8" x14ac:dyDescent="0.2">
      <c r="D1" s="7"/>
      <c r="E1" s="9"/>
    </row>
    <row r="2" spans="1:8" x14ac:dyDescent="0.2">
      <c r="A2" s="7">
        <v>1</v>
      </c>
      <c r="B2" t="s">
        <v>942</v>
      </c>
      <c r="C2" t="s">
        <v>303</v>
      </c>
      <c r="D2" s="4" t="s">
        <v>275</v>
      </c>
      <c r="E2" s="4" t="s">
        <v>904</v>
      </c>
      <c r="F2" s="7" t="s">
        <v>943</v>
      </c>
      <c r="G2"/>
    </row>
    <row r="3" spans="1:8" x14ac:dyDescent="0.2">
      <c r="A3" s="7">
        <v>2</v>
      </c>
      <c r="B3" s="3" t="s">
        <v>792</v>
      </c>
      <c r="C3" s="3" t="s">
        <v>483</v>
      </c>
      <c r="D3" s="20" t="s">
        <v>274</v>
      </c>
      <c r="E3" s="21">
        <v>1</v>
      </c>
      <c r="F3" t="s">
        <v>786</v>
      </c>
      <c r="G3" s="3" t="s">
        <v>272</v>
      </c>
      <c r="H3" s="22">
        <v>47</v>
      </c>
    </row>
    <row r="4" spans="1:8" x14ac:dyDescent="0.2">
      <c r="A4" s="7">
        <v>3</v>
      </c>
      <c r="B4" s="3" t="s">
        <v>521</v>
      </c>
      <c r="C4" t="s">
        <v>528</v>
      </c>
      <c r="D4" s="20" t="s">
        <v>274</v>
      </c>
      <c r="E4" s="21" t="s">
        <v>904</v>
      </c>
      <c r="F4" s="3" t="s">
        <v>947</v>
      </c>
      <c r="G4" s="3" t="s">
        <v>273</v>
      </c>
      <c r="H4" s="14">
        <v>24</v>
      </c>
    </row>
    <row r="5" spans="1:8" x14ac:dyDescent="0.2">
      <c r="A5" s="7">
        <v>4</v>
      </c>
      <c r="B5" s="3" t="s">
        <v>358</v>
      </c>
      <c r="C5" s="31" t="s">
        <v>808</v>
      </c>
      <c r="D5" s="20" t="s">
        <v>274</v>
      </c>
      <c r="E5" s="21" t="s">
        <v>904</v>
      </c>
      <c r="F5" s="25" t="s">
        <v>388</v>
      </c>
      <c r="G5" s="3" t="s">
        <v>428</v>
      </c>
      <c r="H5" s="9">
        <v>9</v>
      </c>
    </row>
    <row r="6" spans="1:8" x14ac:dyDescent="0.2">
      <c r="A6" s="7">
        <v>5</v>
      </c>
      <c r="B6" s="3" t="s">
        <v>318</v>
      </c>
      <c r="C6" s="3" t="s">
        <v>156</v>
      </c>
      <c r="D6" s="20" t="s">
        <v>274</v>
      </c>
      <c r="E6" s="21">
        <v>4</v>
      </c>
      <c r="F6" t="s">
        <v>731</v>
      </c>
      <c r="G6" t="s">
        <v>791</v>
      </c>
      <c r="H6" s="9">
        <v>14</v>
      </c>
    </row>
    <row r="7" spans="1:8" x14ac:dyDescent="0.2">
      <c r="A7" s="7">
        <v>6</v>
      </c>
      <c r="B7" s="3" t="s">
        <v>517</v>
      </c>
      <c r="C7" t="s">
        <v>524</v>
      </c>
      <c r="D7" s="20" t="s">
        <v>274</v>
      </c>
      <c r="E7" s="21" t="s">
        <v>904</v>
      </c>
      <c r="F7" s="3" t="s">
        <v>947</v>
      </c>
      <c r="G7" s="3" t="s">
        <v>273</v>
      </c>
      <c r="H7" s="14">
        <v>11</v>
      </c>
    </row>
    <row r="8" spans="1:8" x14ac:dyDescent="0.2">
      <c r="A8" s="7">
        <v>7</v>
      </c>
      <c r="B8" s="3" t="s">
        <v>518</v>
      </c>
      <c r="C8" t="s">
        <v>525</v>
      </c>
      <c r="D8" s="20" t="s">
        <v>274</v>
      </c>
      <c r="E8" s="21" t="s">
        <v>904</v>
      </c>
      <c r="F8" s="3" t="s">
        <v>947</v>
      </c>
      <c r="G8" s="3" t="s">
        <v>273</v>
      </c>
      <c r="H8" s="14">
        <v>22</v>
      </c>
    </row>
    <row r="9" spans="1:8" x14ac:dyDescent="0.2">
      <c r="A9" s="7">
        <v>8</v>
      </c>
      <c r="B9" s="7" t="s">
        <v>664</v>
      </c>
      <c r="C9" s="3" t="s">
        <v>349</v>
      </c>
      <c r="D9" s="20" t="s">
        <v>274</v>
      </c>
      <c r="E9" s="21" t="s">
        <v>904</v>
      </c>
      <c r="F9" s="25" t="s">
        <v>432</v>
      </c>
      <c r="G9" s="3" t="s">
        <v>272</v>
      </c>
      <c r="H9" s="22">
        <v>16</v>
      </c>
    </row>
    <row r="10" spans="1:8" x14ac:dyDescent="0.2">
      <c r="A10" s="7">
        <v>9</v>
      </c>
      <c r="B10" s="7" t="s">
        <v>657</v>
      </c>
      <c r="C10" s="3" t="s">
        <v>341</v>
      </c>
      <c r="D10" s="20" t="s">
        <v>274</v>
      </c>
      <c r="E10" s="21" t="s">
        <v>904</v>
      </c>
      <c r="F10" s="25" t="s">
        <v>432</v>
      </c>
      <c r="G10" s="3" t="s">
        <v>272</v>
      </c>
      <c r="H10" s="22">
        <v>18</v>
      </c>
    </row>
    <row r="11" spans="1:8" x14ac:dyDescent="0.2">
      <c r="A11" s="7">
        <v>10</v>
      </c>
      <c r="B11" s="7" t="s">
        <v>659</v>
      </c>
      <c r="C11" s="3" t="s">
        <v>343</v>
      </c>
      <c r="D11" s="20" t="s">
        <v>274</v>
      </c>
      <c r="E11" s="21" t="s">
        <v>904</v>
      </c>
      <c r="F11" s="25" t="s">
        <v>432</v>
      </c>
      <c r="G11" s="3" t="s">
        <v>272</v>
      </c>
      <c r="H11" s="22">
        <v>18</v>
      </c>
    </row>
    <row r="12" spans="1:8" x14ac:dyDescent="0.2">
      <c r="A12" s="7">
        <v>11</v>
      </c>
      <c r="B12" s="3" t="s">
        <v>490</v>
      </c>
      <c r="C12" s="3" t="s">
        <v>157</v>
      </c>
      <c r="D12" s="20" t="s">
        <v>274</v>
      </c>
      <c r="E12" s="21">
        <v>22</v>
      </c>
      <c r="F12" s="25" t="s">
        <v>435</v>
      </c>
      <c r="G12" s="3" t="s">
        <v>702</v>
      </c>
      <c r="H12" s="22">
        <v>16</v>
      </c>
    </row>
    <row r="13" spans="1:8" x14ac:dyDescent="0.2">
      <c r="A13" s="7">
        <v>12</v>
      </c>
      <c r="B13" s="3" t="s">
        <v>491</v>
      </c>
      <c r="C13" s="3" t="s">
        <v>158</v>
      </c>
      <c r="D13" s="20" t="s">
        <v>274</v>
      </c>
      <c r="E13" s="21" t="s">
        <v>904</v>
      </c>
      <c r="F13" s="25" t="s">
        <v>435</v>
      </c>
      <c r="G13" s="3" t="s">
        <v>702</v>
      </c>
      <c r="H13" s="22">
        <v>10</v>
      </c>
    </row>
    <row r="14" spans="1:8" x14ac:dyDescent="0.2">
      <c r="A14" s="7">
        <v>13</v>
      </c>
      <c r="B14" s="3" t="s">
        <v>322</v>
      </c>
      <c r="C14" s="3" t="s">
        <v>442</v>
      </c>
      <c r="D14" s="20" t="s">
        <v>274</v>
      </c>
      <c r="E14" s="21">
        <v>5</v>
      </c>
      <c r="F14" s="3" t="s">
        <v>722</v>
      </c>
      <c r="G14" s="3" t="s">
        <v>702</v>
      </c>
      <c r="H14" s="22">
        <v>23</v>
      </c>
    </row>
    <row r="15" spans="1:8" x14ac:dyDescent="0.2">
      <c r="A15" s="7">
        <v>14</v>
      </c>
      <c r="B15" s="3" t="s">
        <v>319</v>
      </c>
      <c r="C15" s="3" t="s">
        <v>160</v>
      </c>
      <c r="D15" s="20" t="s">
        <v>274</v>
      </c>
      <c r="E15" s="21">
        <v>5</v>
      </c>
      <c r="F15" s="25" t="s">
        <v>435</v>
      </c>
      <c r="G15" s="3" t="s">
        <v>702</v>
      </c>
      <c r="H15" s="22">
        <v>14</v>
      </c>
    </row>
    <row r="16" spans="1:8" x14ac:dyDescent="0.2">
      <c r="A16" s="7">
        <v>15</v>
      </c>
      <c r="B16" s="3" t="s">
        <v>762</v>
      </c>
      <c r="C16" s="31" t="s">
        <v>817</v>
      </c>
      <c r="D16" s="20" t="s">
        <v>274</v>
      </c>
      <c r="E16" s="21" t="s">
        <v>904</v>
      </c>
      <c r="F16" s="25" t="s">
        <v>388</v>
      </c>
      <c r="G16" s="3" t="s">
        <v>428</v>
      </c>
      <c r="H16" s="9">
        <v>13</v>
      </c>
    </row>
    <row r="17" spans="1:8" x14ac:dyDescent="0.2">
      <c r="A17" s="7">
        <v>16</v>
      </c>
      <c r="B17" s="3" t="s">
        <v>377</v>
      </c>
      <c r="C17" s="3" t="s">
        <v>161</v>
      </c>
      <c r="D17" s="20" t="s">
        <v>274</v>
      </c>
      <c r="E17" s="21" t="s">
        <v>904</v>
      </c>
      <c r="F17" s="3" t="s">
        <v>431</v>
      </c>
      <c r="G17" s="3" t="s">
        <v>701</v>
      </c>
      <c r="H17" s="22">
        <v>24</v>
      </c>
    </row>
    <row r="18" spans="1:8" x14ac:dyDescent="0.2">
      <c r="A18" s="7">
        <v>17</v>
      </c>
      <c r="B18" s="3" t="s">
        <v>519</v>
      </c>
      <c r="C18" t="s">
        <v>526</v>
      </c>
      <c r="D18" s="20" t="s">
        <v>274</v>
      </c>
      <c r="E18" s="21" t="s">
        <v>904</v>
      </c>
      <c r="F18" s="3" t="s">
        <v>947</v>
      </c>
      <c r="G18" s="3" t="s">
        <v>273</v>
      </c>
      <c r="H18" s="14">
        <v>18</v>
      </c>
    </row>
    <row r="19" spans="1:8" x14ac:dyDescent="0.2">
      <c r="A19" s="7">
        <v>18</v>
      </c>
      <c r="B19" s="3" t="s">
        <v>602</v>
      </c>
      <c r="C19" s="3" t="s">
        <v>162</v>
      </c>
      <c r="D19" s="20" t="s">
        <v>274</v>
      </c>
      <c r="E19" s="21" t="s">
        <v>904</v>
      </c>
      <c r="F19" t="s">
        <v>621</v>
      </c>
      <c r="G19" t="s">
        <v>791</v>
      </c>
    </row>
    <row r="20" spans="1:8" x14ac:dyDescent="0.2">
      <c r="A20" s="7">
        <v>19</v>
      </c>
      <c r="B20" s="3" t="s">
        <v>597</v>
      </c>
      <c r="C20" s="3" t="s">
        <v>475</v>
      </c>
      <c r="D20" s="20" t="s">
        <v>274</v>
      </c>
      <c r="E20" s="21" t="s">
        <v>904</v>
      </c>
      <c r="F20" t="s">
        <v>621</v>
      </c>
      <c r="G20" t="s">
        <v>791</v>
      </c>
    </row>
    <row r="21" spans="1:8" x14ac:dyDescent="0.2">
      <c r="A21" s="7">
        <v>20</v>
      </c>
      <c r="B21" s="3" t="s">
        <v>629</v>
      </c>
      <c r="C21" s="3" t="s">
        <v>164</v>
      </c>
      <c r="D21" s="20" t="s">
        <v>274</v>
      </c>
      <c r="E21" s="21">
        <v>7</v>
      </c>
      <c r="F21" t="s">
        <v>776</v>
      </c>
      <c r="G21" t="s">
        <v>791</v>
      </c>
    </row>
    <row r="22" spans="1:8" x14ac:dyDescent="0.2">
      <c r="A22" s="7">
        <v>21</v>
      </c>
      <c r="B22" s="3" t="s">
        <v>530</v>
      </c>
      <c r="C22" s="3" t="s">
        <v>165</v>
      </c>
      <c r="D22" s="4" t="s">
        <v>275</v>
      </c>
      <c r="E22" s="21">
        <v>2</v>
      </c>
      <c r="F22" t="s">
        <v>784</v>
      </c>
      <c r="G22" t="s">
        <v>272</v>
      </c>
      <c r="H22" s="7"/>
    </row>
    <row r="23" spans="1:8" x14ac:dyDescent="0.2">
      <c r="A23" s="7">
        <v>22</v>
      </c>
      <c r="B23" s="3" t="s">
        <v>324</v>
      </c>
      <c r="C23" s="3" t="s">
        <v>323</v>
      </c>
      <c r="D23" s="20" t="s">
        <v>274</v>
      </c>
      <c r="E23" s="21">
        <v>8</v>
      </c>
      <c r="F23" s="25" t="s">
        <v>435</v>
      </c>
      <c r="G23" s="3" t="s">
        <v>702</v>
      </c>
      <c r="H23" s="22">
        <v>18</v>
      </c>
    </row>
    <row r="24" spans="1:8" x14ac:dyDescent="0.2">
      <c r="A24" s="7">
        <v>23</v>
      </c>
      <c r="B24" t="s">
        <v>935</v>
      </c>
      <c r="C24" t="s">
        <v>936</v>
      </c>
      <c r="D24" s="20" t="s">
        <v>274</v>
      </c>
      <c r="E24" s="21" t="s">
        <v>904</v>
      </c>
      <c r="F24" s="3" t="s">
        <v>937</v>
      </c>
      <c r="G24" s="3" t="s">
        <v>272</v>
      </c>
      <c r="H24" s="22">
        <v>27</v>
      </c>
    </row>
    <row r="25" spans="1:8" x14ac:dyDescent="0.2">
      <c r="A25" s="7">
        <v>24</v>
      </c>
      <c r="B25" s="7" t="s">
        <v>663</v>
      </c>
      <c r="C25" s="3" t="s">
        <v>476</v>
      </c>
      <c r="D25" s="20" t="s">
        <v>274</v>
      </c>
      <c r="E25" s="21" t="s">
        <v>904</v>
      </c>
      <c r="F25" s="25" t="s">
        <v>432</v>
      </c>
      <c r="G25" s="3" t="s">
        <v>272</v>
      </c>
      <c r="H25" s="22">
        <v>15</v>
      </c>
    </row>
    <row r="26" spans="1:8" x14ac:dyDescent="0.2">
      <c r="A26" s="7">
        <v>25</v>
      </c>
      <c r="B26" s="3" t="s">
        <v>327</v>
      </c>
      <c r="C26" s="3" t="s">
        <v>120</v>
      </c>
      <c r="D26" s="20" t="s">
        <v>274</v>
      </c>
      <c r="E26" s="21">
        <v>24</v>
      </c>
      <c r="F26" t="s">
        <v>725</v>
      </c>
      <c r="G26" s="3" t="s">
        <v>273</v>
      </c>
      <c r="H26" s="22">
        <v>11</v>
      </c>
    </row>
    <row r="27" spans="1:8" x14ac:dyDescent="0.2">
      <c r="A27" s="7">
        <v>26</v>
      </c>
      <c r="B27" s="3" t="s">
        <v>751</v>
      </c>
      <c r="C27" s="3" t="s">
        <v>167</v>
      </c>
      <c r="D27" s="20" t="s">
        <v>274</v>
      </c>
      <c r="E27" s="21">
        <v>12</v>
      </c>
      <c r="F27" s="25" t="s">
        <v>388</v>
      </c>
      <c r="G27" s="3" t="s">
        <v>428</v>
      </c>
      <c r="H27" s="9">
        <v>13</v>
      </c>
    </row>
    <row r="28" spans="1:8" x14ac:dyDescent="0.2">
      <c r="A28" s="7">
        <v>27</v>
      </c>
      <c r="B28" s="7" t="s">
        <v>656</v>
      </c>
      <c r="C28" s="3" t="s">
        <v>443</v>
      </c>
      <c r="D28" s="20" t="s">
        <v>274</v>
      </c>
      <c r="E28" s="21" t="s">
        <v>904</v>
      </c>
      <c r="F28" s="25" t="s">
        <v>432</v>
      </c>
      <c r="G28" s="3" t="s">
        <v>272</v>
      </c>
      <c r="H28" s="22">
        <v>23</v>
      </c>
    </row>
    <row r="29" spans="1:8" x14ac:dyDescent="0.2">
      <c r="A29" s="7">
        <v>28</v>
      </c>
      <c r="B29" s="3" t="s">
        <v>492</v>
      </c>
      <c r="C29" s="3" t="s">
        <v>168</v>
      </c>
      <c r="D29" s="20" t="s">
        <v>274</v>
      </c>
      <c r="E29" s="21">
        <v>22</v>
      </c>
      <c r="F29" s="25" t="s">
        <v>435</v>
      </c>
      <c r="G29" s="3" t="s">
        <v>702</v>
      </c>
      <c r="H29" s="22">
        <v>16</v>
      </c>
    </row>
    <row r="30" spans="1:8" x14ac:dyDescent="0.2">
      <c r="A30" s="7">
        <v>29</v>
      </c>
      <c r="B30" s="3" t="s">
        <v>601</v>
      </c>
      <c r="C30" s="3" t="s">
        <v>466</v>
      </c>
      <c r="D30" s="20" t="s">
        <v>274</v>
      </c>
      <c r="E30" s="21" t="s">
        <v>904</v>
      </c>
      <c r="F30" t="s">
        <v>621</v>
      </c>
      <c r="G30" t="s">
        <v>791</v>
      </c>
    </row>
    <row r="31" spans="1:8" x14ac:dyDescent="0.2">
      <c r="A31" s="7">
        <v>30</v>
      </c>
      <c r="B31" s="3" t="s">
        <v>456</v>
      </c>
      <c r="C31" s="3" t="s">
        <v>170</v>
      </c>
      <c r="D31" s="20" t="s">
        <v>274</v>
      </c>
      <c r="E31" s="21">
        <v>27</v>
      </c>
      <c r="F31" s="25" t="s">
        <v>436</v>
      </c>
      <c r="G31" s="3" t="s">
        <v>705</v>
      </c>
      <c r="H31" s="22">
        <v>15</v>
      </c>
    </row>
    <row r="32" spans="1:8" x14ac:dyDescent="0.2">
      <c r="A32" s="7">
        <v>31</v>
      </c>
      <c r="B32" s="3" t="s">
        <v>306</v>
      </c>
      <c r="C32" s="3" t="s">
        <v>171</v>
      </c>
      <c r="D32" s="20" t="s">
        <v>274</v>
      </c>
      <c r="E32" s="21">
        <v>14</v>
      </c>
      <c r="F32" s="12" t="s">
        <v>726</v>
      </c>
      <c r="G32" t="s">
        <v>791</v>
      </c>
      <c r="H32" s="22">
        <v>18</v>
      </c>
    </row>
    <row r="33" spans="1:8" x14ac:dyDescent="0.2">
      <c r="A33" s="7">
        <v>32</v>
      </c>
      <c r="B33" s="3" t="s">
        <v>371</v>
      </c>
      <c r="C33" s="3" t="s">
        <v>444</v>
      </c>
      <c r="D33" s="20" t="s">
        <v>274</v>
      </c>
      <c r="E33" s="21" t="s">
        <v>904</v>
      </c>
      <c r="F33" s="3" t="s">
        <v>431</v>
      </c>
      <c r="G33" t="s">
        <v>701</v>
      </c>
      <c r="H33" s="22">
        <v>18</v>
      </c>
    </row>
    <row r="34" spans="1:8" x14ac:dyDescent="0.2">
      <c r="A34" s="7">
        <v>33</v>
      </c>
      <c r="B34" s="7" t="s">
        <v>661</v>
      </c>
      <c r="C34" s="3" t="s">
        <v>345</v>
      </c>
      <c r="D34" s="20" t="s">
        <v>274</v>
      </c>
      <c r="E34" s="21" t="s">
        <v>904</v>
      </c>
      <c r="F34" s="25" t="s">
        <v>432</v>
      </c>
      <c r="G34" s="3" t="s">
        <v>272</v>
      </c>
      <c r="H34" s="22">
        <v>25</v>
      </c>
    </row>
    <row r="35" spans="1:8" x14ac:dyDescent="0.2">
      <c r="A35" s="7">
        <v>34</v>
      </c>
      <c r="B35" s="7" t="s">
        <v>665</v>
      </c>
      <c r="C35" s="3" t="s">
        <v>445</v>
      </c>
      <c r="D35" s="20" t="s">
        <v>274</v>
      </c>
      <c r="E35" s="21" t="s">
        <v>904</v>
      </c>
      <c r="F35" s="25" t="s">
        <v>432</v>
      </c>
      <c r="G35" s="3" t="s">
        <v>272</v>
      </c>
      <c r="H35" s="22">
        <v>20</v>
      </c>
    </row>
    <row r="36" spans="1:8" x14ac:dyDescent="0.2">
      <c r="A36" s="7">
        <v>35</v>
      </c>
      <c r="B36" s="3" t="s">
        <v>367</v>
      </c>
      <c r="C36" s="3" t="s">
        <v>398</v>
      </c>
      <c r="D36" s="20" t="s">
        <v>274</v>
      </c>
      <c r="E36" s="21">
        <v>6</v>
      </c>
      <c r="F36" s="25" t="s">
        <v>388</v>
      </c>
      <c r="G36" s="3" t="s">
        <v>428</v>
      </c>
      <c r="H36" s="9">
        <v>15</v>
      </c>
    </row>
    <row r="37" spans="1:8" x14ac:dyDescent="0.2">
      <c r="A37" s="7">
        <v>36</v>
      </c>
      <c r="B37" s="3" t="s">
        <v>359</v>
      </c>
      <c r="C37" s="31" t="s">
        <v>812</v>
      </c>
      <c r="D37" s="20" t="s">
        <v>274</v>
      </c>
      <c r="E37" s="21" t="s">
        <v>904</v>
      </c>
      <c r="F37" s="25" t="s">
        <v>388</v>
      </c>
      <c r="G37" s="3" t="s">
        <v>428</v>
      </c>
      <c r="H37" s="9">
        <v>14</v>
      </c>
    </row>
    <row r="38" spans="1:8" x14ac:dyDescent="0.2">
      <c r="A38" s="7">
        <v>37</v>
      </c>
      <c r="B38" s="3" t="s">
        <v>493</v>
      </c>
      <c r="C38" s="3" t="s">
        <v>174</v>
      </c>
      <c r="D38" s="10" t="s">
        <v>274</v>
      </c>
      <c r="E38" s="21" t="s">
        <v>904</v>
      </c>
      <c r="F38" s="3" t="s">
        <v>431</v>
      </c>
      <c r="G38" t="s">
        <v>701</v>
      </c>
      <c r="H38" s="22">
        <v>28</v>
      </c>
    </row>
    <row r="39" spans="1:8" x14ac:dyDescent="0.2">
      <c r="A39" s="7">
        <v>38</v>
      </c>
      <c r="B39" s="3" t="s">
        <v>775</v>
      </c>
      <c r="C39" s="3" t="s">
        <v>472</v>
      </c>
      <c r="D39" s="10" t="s">
        <v>274</v>
      </c>
      <c r="E39" s="21">
        <v>7</v>
      </c>
      <c r="F39" t="s">
        <v>776</v>
      </c>
      <c r="G39" t="s">
        <v>791</v>
      </c>
      <c r="H39" s="7"/>
    </row>
    <row r="40" spans="1:8" x14ac:dyDescent="0.2">
      <c r="A40" s="7">
        <v>39</v>
      </c>
      <c r="B40" s="3" t="s">
        <v>18</v>
      </c>
      <c r="C40" s="3" t="s">
        <v>176</v>
      </c>
      <c r="D40" s="10" t="s">
        <v>274</v>
      </c>
      <c r="E40" s="21" t="s">
        <v>904</v>
      </c>
      <c r="F40" s="25" t="s">
        <v>436</v>
      </c>
      <c r="G40" s="3" t="s">
        <v>705</v>
      </c>
      <c r="H40" s="22">
        <v>14</v>
      </c>
    </row>
    <row r="41" spans="1:8" x14ac:dyDescent="0.2">
      <c r="A41" s="7">
        <v>40</v>
      </c>
      <c r="B41" s="3" t="s">
        <v>334</v>
      </c>
      <c r="C41" s="3" t="s">
        <v>136</v>
      </c>
      <c r="D41" s="10" t="s">
        <v>274</v>
      </c>
      <c r="E41" s="21">
        <v>1</v>
      </c>
      <c r="F41" t="s">
        <v>627</v>
      </c>
      <c r="G41" s="3" t="s">
        <v>273</v>
      </c>
      <c r="H41" s="22">
        <v>84</v>
      </c>
    </row>
    <row r="42" spans="1:8" x14ac:dyDescent="0.2">
      <c r="A42" s="7">
        <v>41</v>
      </c>
      <c r="B42" s="7" t="s">
        <v>655</v>
      </c>
      <c r="C42" s="3" t="s">
        <v>339</v>
      </c>
      <c r="D42" s="10" t="s">
        <v>274</v>
      </c>
      <c r="E42" s="21" t="s">
        <v>904</v>
      </c>
      <c r="F42" s="25" t="s">
        <v>432</v>
      </c>
      <c r="G42" s="3" t="s">
        <v>272</v>
      </c>
      <c r="H42" s="22">
        <v>25</v>
      </c>
    </row>
    <row r="43" spans="1:8" x14ac:dyDescent="0.2">
      <c r="A43" s="7">
        <v>42</v>
      </c>
      <c r="B43" s="3" t="s">
        <v>420</v>
      </c>
      <c r="C43" s="3" t="s">
        <v>179</v>
      </c>
      <c r="D43" s="10" t="s">
        <v>274</v>
      </c>
      <c r="E43" s="21" t="s">
        <v>904</v>
      </c>
      <c r="F43" t="s">
        <v>732</v>
      </c>
      <c r="G43" s="3" t="s">
        <v>737</v>
      </c>
      <c r="H43" s="22">
        <v>21</v>
      </c>
    </row>
    <row r="44" spans="1:8" x14ac:dyDescent="0.2">
      <c r="A44" s="7">
        <v>43</v>
      </c>
      <c r="B44" s="3" t="s">
        <v>313</v>
      </c>
      <c r="C44" s="7" t="s">
        <v>312</v>
      </c>
      <c r="D44" s="10" t="s">
        <v>274</v>
      </c>
      <c r="E44" s="21">
        <v>18</v>
      </c>
      <c r="F44" s="25" t="s">
        <v>625</v>
      </c>
      <c r="G44" t="s">
        <v>791</v>
      </c>
      <c r="H44" s="22">
        <v>45</v>
      </c>
    </row>
    <row r="45" spans="1:8" x14ac:dyDescent="0.2">
      <c r="A45" s="7">
        <v>44</v>
      </c>
      <c r="B45" s="3" t="s">
        <v>533</v>
      </c>
      <c r="C45" s="31" t="s">
        <v>312</v>
      </c>
      <c r="D45" s="4" t="s">
        <v>275</v>
      </c>
      <c r="E45" s="21" t="s">
        <v>904</v>
      </c>
      <c r="F45" t="s">
        <v>731</v>
      </c>
      <c r="G45" t="s">
        <v>791</v>
      </c>
    </row>
    <row r="46" spans="1:8" x14ac:dyDescent="0.2">
      <c r="A46" s="7">
        <v>45</v>
      </c>
      <c r="B46" s="3" t="s">
        <v>487</v>
      </c>
      <c r="C46" s="3" t="s">
        <v>180</v>
      </c>
      <c r="D46" s="10" t="s">
        <v>274</v>
      </c>
      <c r="E46" s="21" t="s">
        <v>904</v>
      </c>
      <c r="F46" s="25" t="s">
        <v>436</v>
      </c>
      <c r="G46" s="3" t="s">
        <v>705</v>
      </c>
      <c r="H46" s="22">
        <v>14</v>
      </c>
    </row>
    <row r="47" spans="1:8" x14ac:dyDescent="0.2">
      <c r="A47" s="7">
        <v>46</v>
      </c>
      <c r="B47" s="3" t="s">
        <v>488</v>
      </c>
      <c r="C47" s="3" t="s">
        <v>145</v>
      </c>
      <c r="D47" s="10" t="s">
        <v>274</v>
      </c>
      <c r="E47" s="21">
        <v>19</v>
      </c>
      <c r="F47" s="25" t="s">
        <v>436</v>
      </c>
      <c r="G47" s="3" t="s">
        <v>705</v>
      </c>
      <c r="H47" s="22">
        <v>18</v>
      </c>
    </row>
    <row r="48" spans="1:8" x14ac:dyDescent="0.2">
      <c r="A48" s="7">
        <v>47</v>
      </c>
      <c r="B48" s="3" t="s">
        <v>332</v>
      </c>
      <c r="C48" s="3" t="s">
        <v>181</v>
      </c>
      <c r="D48" s="10" t="s">
        <v>274</v>
      </c>
      <c r="E48" s="21">
        <v>26</v>
      </c>
      <c r="F48" s="12" t="s">
        <v>726</v>
      </c>
      <c r="G48" t="s">
        <v>791</v>
      </c>
      <c r="H48" s="22">
        <v>14</v>
      </c>
    </row>
    <row r="49" spans="1:8" x14ac:dyDescent="0.2">
      <c r="A49" s="7">
        <v>48</v>
      </c>
      <c r="B49" s="7" t="s">
        <v>662</v>
      </c>
      <c r="C49" s="3" t="s">
        <v>446</v>
      </c>
      <c r="D49" s="10" t="s">
        <v>274</v>
      </c>
      <c r="E49" s="21" t="s">
        <v>904</v>
      </c>
      <c r="F49" s="25" t="s">
        <v>432</v>
      </c>
      <c r="G49" s="3" t="s">
        <v>272</v>
      </c>
      <c r="H49" s="22">
        <v>18</v>
      </c>
    </row>
    <row r="50" spans="1:8" x14ac:dyDescent="0.2">
      <c r="A50" s="7">
        <v>49</v>
      </c>
      <c r="B50" s="3" t="s">
        <v>386</v>
      </c>
      <c r="C50" s="3" t="s">
        <v>447</v>
      </c>
      <c r="D50" s="10" t="s">
        <v>274</v>
      </c>
      <c r="E50" s="21" t="s">
        <v>904</v>
      </c>
      <c r="F50" s="25" t="s">
        <v>436</v>
      </c>
      <c r="G50" s="3" t="s">
        <v>705</v>
      </c>
      <c r="H50" s="22">
        <v>13</v>
      </c>
    </row>
    <row r="51" spans="1:8" x14ac:dyDescent="0.2">
      <c r="A51" s="7">
        <v>50</v>
      </c>
      <c r="B51" s="3" t="s">
        <v>531</v>
      </c>
      <c r="C51" s="3" t="s">
        <v>183</v>
      </c>
      <c r="D51" s="4" t="s">
        <v>275</v>
      </c>
      <c r="E51" s="21">
        <v>9</v>
      </c>
      <c r="F51" t="s">
        <v>731</v>
      </c>
      <c r="G51" t="s">
        <v>791</v>
      </c>
      <c r="H51" s="3"/>
    </row>
    <row r="52" spans="1:8" x14ac:dyDescent="0.2">
      <c r="A52" s="7">
        <v>51</v>
      </c>
      <c r="B52" s="3" t="s">
        <v>385</v>
      </c>
      <c r="C52" s="3" t="s">
        <v>448</v>
      </c>
      <c r="D52" s="10" t="s">
        <v>274</v>
      </c>
      <c r="E52" s="21" t="s">
        <v>904</v>
      </c>
      <c r="F52" s="25" t="s">
        <v>436</v>
      </c>
      <c r="G52" s="3" t="s">
        <v>705</v>
      </c>
      <c r="H52" s="22">
        <v>16</v>
      </c>
    </row>
    <row r="53" spans="1:8" x14ac:dyDescent="0.2">
      <c r="A53" s="7">
        <v>52</v>
      </c>
      <c r="B53" s="3" t="s">
        <v>368</v>
      </c>
      <c r="C53" s="3" t="s">
        <v>185</v>
      </c>
      <c r="D53" s="10" t="s">
        <v>274</v>
      </c>
      <c r="E53" s="21" t="s">
        <v>904</v>
      </c>
      <c r="F53" s="3" t="s">
        <v>734</v>
      </c>
      <c r="G53" s="3" t="s">
        <v>737</v>
      </c>
      <c r="H53" s="22">
        <v>22</v>
      </c>
    </row>
    <row r="54" spans="1:8" x14ac:dyDescent="0.2">
      <c r="A54" s="7">
        <v>53</v>
      </c>
      <c r="B54" s="3" t="s">
        <v>457</v>
      </c>
      <c r="C54" s="3" t="s">
        <v>147</v>
      </c>
      <c r="D54" s="10" t="s">
        <v>274</v>
      </c>
      <c r="E54" s="21">
        <v>19</v>
      </c>
      <c r="F54" s="25" t="s">
        <v>436</v>
      </c>
      <c r="G54" s="3" t="s">
        <v>705</v>
      </c>
      <c r="H54" s="22">
        <v>16</v>
      </c>
    </row>
    <row r="55" spans="1:8" x14ac:dyDescent="0.2">
      <c r="A55" s="7">
        <v>54</v>
      </c>
      <c r="B55" s="3" t="s">
        <v>360</v>
      </c>
      <c r="C55" s="31" t="s">
        <v>829</v>
      </c>
      <c r="D55" s="20" t="s">
        <v>274</v>
      </c>
      <c r="E55" s="21" t="s">
        <v>904</v>
      </c>
      <c r="F55" s="25" t="s">
        <v>388</v>
      </c>
      <c r="G55" s="3" t="s">
        <v>428</v>
      </c>
      <c r="H55" s="9">
        <v>11</v>
      </c>
    </row>
    <row r="56" spans="1:8" x14ac:dyDescent="0.2">
      <c r="A56" s="7">
        <v>55</v>
      </c>
      <c r="B56" s="3" t="s">
        <v>423</v>
      </c>
      <c r="C56" s="3" t="s">
        <v>186</v>
      </c>
      <c r="D56" s="10" t="s">
        <v>274</v>
      </c>
      <c r="E56" s="21" t="s">
        <v>904</v>
      </c>
      <c r="F56" t="s">
        <v>732</v>
      </c>
      <c r="G56" s="3" t="s">
        <v>737</v>
      </c>
      <c r="H56" s="22">
        <v>17</v>
      </c>
    </row>
    <row r="57" spans="1:8" x14ac:dyDescent="0.2">
      <c r="A57" s="7">
        <v>56</v>
      </c>
      <c r="B57" s="7" t="s">
        <v>666</v>
      </c>
      <c r="C57" s="3" t="s">
        <v>449</v>
      </c>
      <c r="D57" s="10" t="s">
        <v>274</v>
      </c>
      <c r="E57" s="21" t="s">
        <v>904</v>
      </c>
      <c r="F57" s="25" t="s">
        <v>432</v>
      </c>
      <c r="G57" s="3" t="s">
        <v>272</v>
      </c>
      <c r="H57" s="22">
        <v>26</v>
      </c>
    </row>
    <row r="58" spans="1:8" x14ac:dyDescent="0.2">
      <c r="A58" s="7">
        <v>57</v>
      </c>
      <c r="B58" s="3" t="s">
        <v>464</v>
      </c>
      <c r="C58" s="31" t="s">
        <v>930</v>
      </c>
      <c r="D58" s="20" t="s">
        <v>274</v>
      </c>
      <c r="E58" s="21" t="s">
        <v>904</v>
      </c>
      <c r="F58" s="25" t="s">
        <v>388</v>
      </c>
      <c r="G58" s="3" t="s">
        <v>428</v>
      </c>
      <c r="H58" s="22">
        <v>14</v>
      </c>
    </row>
    <row r="59" spans="1:8" x14ac:dyDescent="0.2">
      <c r="A59" s="7">
        <v>58</v>
      </c>
      <c r="B59" s="3" t="s">
        <v>372</v>
      </c>
      <c r="C59" s="3" t="s">
        <v>187</v>
      </c>
      <c r="D59" s="10" t="s">
        <v>274</v>
      </c>
      <c r="E59" s="21" t="s">
        <v>904</v>
      </c>
      <c r="F59" s="3" t="s">
        <v>431</v>
      </c>
      <c r="G59" s="3" t="s">
        <v>701</v>
      </c>
      <c r="H59" s="22">
        <v>22</v>
      </c>
    </row>
    <row r="60" spans="1:8" x14ac:dyDescent="0.2">
      <c r="A60" s="7">
        <v>59</v>
      </c>
      <c r="B60" s="3" t="s">
        <v>366</v>
      </c>
      <c r="C60" s="31" t="s">
        <v>810</v>
      </c>
      <c r="D60" s="20" t="s">
        <v>274</v>
      </c>
      <c r="E60" s="21" t="s">
        <v>904</v>
      </c>
      <c r="F60" s="25" t="s">
        <v>388</v>
      </c>
      <c r="G60" s="3" t="s">
        <v>428</v>
      </c>
      <c r="H60" s="9">
        <v>13</v>
      </c>
    </row>
    <row r="61" spans="1:8" x14ac:dyDescent="0.2">
      <c r="A61" s="7">
        <v>60</v>
      </c>
      <c r="B61" s="3" t="s">
        <v>454</v>
      </c>
      <c r="C61" s="31" t="s">
        <v>809</v>
      </c>
      <c r="D61" s="20" t="s">
        <v>274</v>
      </c>
      <c r="E61" s="21" t="s">
        <v>904</v>
      </c>
      <c r="F61" s="25" t="s">
        <v>388</v>
      </c>
      <c r="G61" s="3" t="s">
        <v>428</v>
      </c>
      <c r="H61" s="9">
        <v>13</v>
      </c>
    </row>
    <row r="62" spans="1:8" x14ac:dyDescent="0.2">
      <c r="A62" s="7">
        <v>61</v>
      </c>
      <c r="B62" s="3" t="s">
        <v>639</v>
      </c>
      <c r="C62" s="3" t="s">
        <v>437</v>
      </c>
      <c r="D62" s="10" t="s">
        <v>274</v>
      </c>
      <c r="E62" s="21">
        <v>13</v>
      </c>
      <c r="F62" t="s">
        <v>725</v>
      </c>
      <c r="G62" t="s">
        <v>273</v>
      </c>
      <c r="H62" s="3"/>
    </row>
    <row r="63" spans="1:8" x14ac:dyDescent="0.2">
      <c r="A63" s="7">
        <v>62</v>
      </c>
      <c r="B63" s="3" t="s">
        <v>375</v>
      </c>
      <c r="C63" s="3" t="s">
        <v>189</v>
      </c>
      <c r="D63" s="10" t="s">
        <v>274</v>
      </c>
      <c r="E63" s="21" t="s">
        <v>904</v>
      </c>
      <c r="F63" s="3" t="s">
        <v>431</v>
      </c>
      <c r="G63" s="3" t="s">
        <v>701</v>
      </c>
      <c r="H63" s="22">
        <v>18</v>
      </c>
    </row>
    <row r="64" spans="1:8" x14ac:dyDescent="0.2">
      <c r="A64" s="7">
        <v>63</v>
      </c>
      <c r="B64" s="7" t="s">
        <v>660</v>
      </c>
      <c r="C64" s="3" t="s">
        <v>344</v>
      </c>
      <c r="D64" s="10" t="s">
        <v>274</v>
      </c>
      <c r="E64" s="21" t="s">
        <v>904</v>
      </c>
      <c r="F64" s="25" t="s">
        <v>432</v>
      </c>
      <c r="G64" s="3" t="s">
        <v>272</v>
      </c>
      <c r="H64" s="22">
        <v>19</v>
      </c>
    </row>
    <row r="65" spans="1:8" x14ac:dyDescent="0.2">
      <c r="A65" s="7">
        <v>64</v>
      </c>
      <c r="B65" s="3" t="s">
        <v>494</v>
      </c>
      <c r="C65" s="3" t="s">
        <v>450</v>
      </c>
      <c r="D65" s="10" t="s">
        <v>274</v>
      </c>
      <c r="E65" s="21" t="s">
        <v>904</v>
      </c>
      <c r="F65" s="25" t="s">
        <v>435</v>
      </c>
      <c r="G65" s="3" t="s">
        <v>702</v>
      </c>
      <c r="H65" s="22">
        <v>15</v>
      </c>
    </row>
    <row r="66" spans="1:8" x14ac:dyDescent="0.2">
      <c r="A66" s="7">
        <v>65</v>
      </c>
      <c r="B66" s="3" t="s">
        <v>455</v>
      </c>
      <c r="C66" s="3" t="s">
        <v>191</v>
      </c>
      <c r="D66" s="20" t="s">
        <v>274</v>
      </c>
      <c r="E66" s="21">
        <v>27</v>
      </c>
      <c r="F66" s="25" t="s">
        <v>388</v>
      </c>
      <c r="G66" s="3" t="s">
        <v>428</v>
      </c>
      <c r="H66" s="22">
        <v>11</v>
      </c>
    </row>
    <row r="67" spans="1:8" x14ac:dyDescent="0.2">
      <c r="A67" s="7">
        <v>66</v>
      </c>
      <c r="B67" s="3" t="s">
        <v>496</v>
      </c>
      <c r="C67" s="3" t="s">
        <v>495</v>
      </c>
      <c r="D67" s="10" t="s">
        <v>274</v>
      </c>
      <c r="E67" s="21" t="s">
        <v>904</v>
      </c>
      <c r="F67" s="25" t="s">
        <v>435</v>
      </c>
      <c r="G67" s="3" t="s">
        <v>702</v>
      </c>
      <c r="H67" s="22">
        <v>15</v>
      </c>
    </row>
    <row r="68" spans="1:8" x14ac:dyDescent="0.2">
      <c r="A68" s="7">
        <v>67</v>
      </c>
      <c r="B68" s="3" t="s">
        <v>632</v>
      </c>
      <c r="C68" s="3" t="s">
        <v>192</v>
      </c>
      <c r="D68" s="10" t="s">
        <v>274</v>
      </c>
      <c r="E68" s="21">
        <v>23</v>
      </c>
      <c r="F68" t="s">
        <v>719</v>
      </c>
      <c r="G68" s="3" t="s">
        <v>737</v>
      </c>
      <c r="H68" s="3"/>
    </row>
    <row r="69" spans="1:8" x14ac:dyDescent="0.2">
      <c r="A69" s="7">
        <v>68</v>
      </c>
      <c r="B69" s="3" t="s">
        <v>868</v>
      </c>
      <c r="C69" s="3" t="s">
        <v>486</v>
      </c>
      <c r="D69" s="10" t="s">
        <v>274</v>
      </c>
      <c r="E69" s="21" t="s">
        <v>904</v>
      </c>
      <c r="F69" s="25" t="s">
        <v>435</v>
      </c>
      <c r="G69" s="3" t="s">
        <v>702</v>
      </c>
      <c r="H69" s="22">
        <v>13</v>
      </c>
    </row>
    <row r="70" spans="1:8" x14ac:dyDescent="0.2">
      <c r="A70" s="7">
        <v>69</v>
      </c>
      <c r="B70" s="3" t="s">
        <v>378</v>
      </c>
      <c r="C70" s="3" t="s">
        <v>484</v>
      </c>
      <c r="D70" s="10" t="s">
        <v>274</v>
      </c>
      <c r="E70" s="21" t="s">
        <v>904</v>
      </c>
      <c r="F70" s="3" t="s">
        <v>431</v>
      </c>
      <c r="G70" s="3" t="s">
        <v>701</v>
      </c>
      <c r="H70" s="22">
        <v>21</v>
      </c>
    </row>
    <row r="71" spans="1:8" x14ac:dyDescent="0.2">
      <c r="A71" s="7">
        <v>70</v>
      </c>
      <c r="B71" s="3" t="s">
        <v>458</v>
      </c>
      <c r="C71" s="3" t="s">
        <v>451</v>
      </c>
      <c r="D71" s="10" t="s">
        <v>274</v>
      </c>
      <c r="E71" s="21" t="s">
        <v>904</v>
      </c>
      <c r="F71" s="25" t="s">
        <v>436</v>
      </c>
      <c r="G71" s="3" t="s">
        <v>705</v>
      </c>
      <c r="H71" s="22">
        <v>14</v>
      </c>
    </row>
    <row r="72" spans="1:8" x14ac:dyDescent="0.2">
      <c r="A72" s="7">
        <v>71</v>
      </c>
      <c r="B72" s="3" t="s">
        <v>459</v>
      </c>
      <c r="C72" s="3" t="s">
        <v>438</v>
      </c>
      <c r="D72" s="10" t="s">
        <v>274</v>
      </c>
      <c r="E72" s="21" t="s">
        <v>904</v>
      </c>
      <c r="F72" s="3" t="s">
        <v>431</v>
      </c>
      <c r="G72" s="3" t="s">
        <v>701</v>
      </c>
      <c r="H72" s="22">
        <v>17</v>
      </c>
    </row>
    <row r="73" spans="1:8" x14ac:dyDescent="0.2">
      <c r="A73" s="7">
        <v>72</v>
      </c>
      <c r="B73" s="3" t="s">
        <v>329</v>
      </c>
      <c r="C73" s="3" t="s">
        <v>197</v>
      </c>
      <c r="D73" s="10" t="s">
        <v>274</v>
      </c>
      <c r="E73" s="21">
        <v>25</v>
      </c>
      <c r="F73" s="3" t="s">
        <v>732</v>
      </c>
      <c r="G73" s="3" t="s">
        <v>737</v>
      </c>
      <c r="H73" s="22">
        <v>12</v>
      </c>
    </row>
    <row r="74" spans="1:8" x14ac:dyDescent="0.2">
      <c r="A74" s="7">
        <v>73</v>
      </c>
      <c r="B74" s="3" t="s">
        <v>865</v>
      </c>
      <c r="C74" s="3" t="s">
        <v>198</v>
      </c>
      <c r="D74" s="10" t="s">
        <v>274</v>
      </c>
      <c r="E74" s="21">
        <v>8</v>
      </c>
      <c r="F74" s="25" t="s">
        <v>435</v>
      </c>
      <c r="G74" s="3" t="s">
        <v>702</v>
      </c>
      <c r="H74" s="22">
        <v>21</v>
      </c>
    </row>
    <row r="75" spans="1:8" x14ac:dyDescent="0.2">
      <c r="A75" s="7">
        <v>74</v>
      </c>
      <c r="B75" s="3" t="s">
        <v>336</v>
      </c>
      <c r="C75" s="3" t="s">
        <v>199</v>
      </c>
      <c r="D75" s="10" t="s">
        <v>274</v>
      </c>
      <c r="E75" s="21">
        <v>15</v>
      </c>
      <c r="F75" s="25" t="s">
        <v>625</v>
      </c>
      <c r="G75" t="s">
        <v>791</v>
      </c>
      <c r="H75" s="22">
        <v>24</v>
      </c>
    </row>
    <row r="76" spans="1:8" x14ac:dyDescent="0.2">
      <c r="A76" s="7">
        <v>75</v>
      </c>
      <c r="B76" s="3" t="s">
        <v>304</v>
      </c>
      <c r="C76" s="3" t="s">
        <v>105</v>
      </c>
      <c r="D76" s="10" t="s">
        <v>274</v>
      </c>
      <c r="E76" s="21">
        <v>14</v>
      </c>
      <c r="F76" s="3" t="s">
        <v>727</v>
      </c>
      <c r="G76" s="3" t="s">
        <v>272</v>
      </c>
      <c r="H76" s="22">
        <v>17</v>
      </c>
    </row>
    <row r="77" spans="1:8" x14ac:dyDescent="0.2">
      <c r="A77" s="7">
        <v>76</v>
      </c>
      <c r="B77" s="3" t="s">
        <v>317</v>
      </c>
      <c r="C77" s="3" t="s">
        <v>477</v>
      </c>
      <c r="D77" s="10" t="s">
        <v>274</v>
      </c>
      <c r="E77" s="21">
        <v>20</v>
      </c>
      <c r="F77" t="s">
        <v>725</v>
      </c>
      <c r="G77" s="3" t="s">
        <v>273</v>
      </c>
      <c r="H77" s="22">
        <v>14</v>
      </c>
    </row>
    <row r="78" spans="1:8" x14ac:dyDescent="0.2">
      <c r="A78" s="7">
        <v>77</v>
      </c>
      <c r="B78" s="3" t="s">
        <v>281</v>
      </c>
      <c r="C78" s="3" t="s">
        <v>201</v>
      </c>
      <c r="D78" s="10" t="s">
        <v>274</v>
      </c>
      <c r="E78" s="21">
        <v>12</v>
      </c>
      <c r="F78" t="s">
        <v>723</v>
      </c>
      <c r="G78" s="3" t="s">
        <v>272</v>
      </c>
      <c r="H78" s="9">
        <v>24</v>
      </c>
    </row>
    <row r="79" spans="1:8" x14ac:dyDescent="0.2">
      <c r="A79" s="7">
        <v>78</v>
      </c>
      <c r="B79" s="3" t="s">
        <v>653</v>
      </c>
      <c r="C79" s="3" t="s">
        <v>202</v>
      </c>
      <c r="D79" s="10" t="s">
        <v>274</v>
      </c>
      <c r="E79" s="21">
        <v>17</v>
      </c>
      <c r="F79" t="s">
        <v>626</v>
      </c>
      <c r="G79" s="3" t="s">
        <v>402</v>
      </c>
      <c r="H79" s="22">
        <v>17</v>
      </c>
    </row>
    <row r="80" spans="1:8" x14ac:dyDescent="0.2">
      <c r="A80" s="7">
        <v>79</v>
      </c>
      <c r="B80" s="3" t="s">
        <v>369</v>
      </c>
      <c r="C80" s="3" t="s">
        <v>204</v>
      </c>
      <c r="D80" s="10" t="s">
        <v>274</v>
      </c>
      <c r="E80" s="21">
        <v>11</v>
      </c>
      <c r="F80" s="3" t="s">
        <v>729</v>
      </c>
      <c r="G80" s="3" t="s">
        <v>790</v>
      </c>
      <c r="H80" s="22">
        <v>13</v>
      </c>
    </row>
    <row r="81" spans="1:8" x14ac:dyDescent="0.2">
      <c r="A81" s="7">
        <v>80</v>
      </c>
      <c r="B81" s="3" t="s">
        <v>311</v>
      </c>
      <c r="C81" s="3" t="s">
        <v>205</v>
      </c>
      <c r="D81" s="10" t="s">
        <v>274</v>
      </c>
      <c r="E81" s="21">
        <v>18</v>
      </c>
      <c r="F81" s="25" t="s">
        <v>680</v>
      </c>
      <c r="G81" t="s">
        <v>940</v>
      </c>
      <c r="H81" s="9">
        <v>16</v>
      </c>
    </row>
    <row r="82" spans="1:8" x14ac:dyDescent="0.2">
      <c r="A82" s="7">
        <v>81</v>
      </c>
      <c r="B82" s="3" t="s">
        <v>599</v>
      </c>
      <c r="C82" s="3" t="s">
        <v>478</v>
      </c>
      <c r="D82" s="10" t="s">
        <v>274</v>
      </c>
      <c r="E82" s="21" t="s">
        <v>904</v>
      </c>
      <c r="F82" t="s">
        <v>621</v>
      </c>
      <c r="G82" t="s">
        <v>791</v>
      </c>
      <c r="H82" s="21"/>
    </row>
    <row r="83" spans="1:8" x14ac:dyDescent="0.2">
      <c r="A83" s="7">
        <v>82</v>
      </c>
      <c r="B83" s="3" t="s">
        <v>782</v>
      </c>
      <c r="C83" s="3" t="s">
        <v>207</v>
      </c>
      <c r="D83" s="4" t="s">
        <v>275</v>
      </c>
      <c r="E83" s="21">
        <v>13</v>
      </c>
      <c r="F83" t="s">
        <v>783</v>
      </c>
      <c r="G83" t="s">
        <v>272</v>
      </c>
      <c r="H83" s="7"/>
    </row>
    <row r="84" spans="1:8" x14ac:dyDescent="0.2">
      <c r="A84" s="7">
        <v>83</v>
      </c>
      <c r="B84" s="3" t="s">
        <v>325</v>
      </c>
      <c r="C84" s="3" t="s">
        <v>326</v>
      </c>
      <c r="D84" s="10" t="s">
        <v>274</v>
      </c>
      <c r="E84" s="21">
        <v>8</v>
      </c>
      <c r="F84" s="25" t="s">
        <v>435</v>
      </c>
      <c r="G84" s="3" t="s">
        <v>702</v>
      </c>
      <c r="H84" s="22">
        <v>18</v>
      </c>
    </row>
    <row r="85" spans="1:8" x14ac:dyDescent="0.2">
      <c r="A85" s="7">
        <v>84</v>
      </c>
      <c r="B85" s="3" t="s">
        <v>866</v>
      </c>
      <c r="C85" s="3" t="s">
        <v>208</v>
      </c>
      <c r="D85" s="10" t="s">
        <v>274</v>
      </c>
      <c r="E85" s="21">
        <v>24</v>
      </c>
      <c r="F85" t="s">
        <v>725</v>
      </c>
      <c r="G85" s="3" t="s">
        <v>273</v>
      </c>
      <c r="H85" s="22">
        <v>11</v>
      </c>
    </row>
    <row r="86" spans="1:8" x14ac:dyDescent="0.2">
      <c r="A86" s="7">
        <v>85</v>
      </c>
      <c r="B86" s="3" t="s">
        <v>315</v>
      </c>
      <c r="C86" s="3" t="s">
        <v>209</v>
      </c>
      <c r="D86" s="10" t="s">
        <v>274</v>
      </c>
      <c r="E86" s="21">
        <v>20</v>
      </c>
      <c r="F86" s="12" t="s">
        <v>680</v>
      </c>
      <c r="G86" s="3" t="s">
        <v>737</v>
      </c>
      <c r="H86" s="22">
        <v>18</v>
      </c>
    </row>
    <row r="87" spans="1:8" x14ac:dyDescent="0.2">
      <c r="A87" s="7">
        <v>86</v>
      </c>
      <c r="B87" s="3" t="s">
        <v>633</v>
      </c>
      <c r="C87" s="3" t="s">
        <v>210</v>
      </c>
      <c r="D87" s="10" t="s">
        <v>274</v>
      </c>
      <c r="E87" s="21">
        <v>1</v>
      </c>
      <c r="F87" t="s">
        <v>719</v>
      </c>
      <c r="G87" s="3" t="s">
        <v>737</v>
      </c>
      <c r="H87" s="22">
        <v>23</v>
      </c>
    </row>
    <row r="88" spans="1:8" x14ac:dyDescent="0.2">
      <c r="A88" s="7">
        <v>87</v>
      </c>
      <c r="B88" s="3" t="s">
        <v>380</v>
      </c>
      <c r="C88" s="3" t="s">
        <v>211</v>
      </c>
      <c r="D88" s="10" t="s">
        <v>274</v>
      </c>
      <c r="E88" s="21" t="s">
        <v>904</v>
      </c>
      <c r="F88" s="3" t="s">
        <v>431</v>
      </c>
      <c r="G88" s="3" t="s">
        <v>701</v>
      </c>
      <c r="H88" s="22">
        <v>23</v>
      </c>
    </row>
    <row r="89" spans="1:8" x14ac:dyDescent="0.2">
      <c r="A89" s="7">
        <v>88</v>
      </c>
      <c r="B89" s="3" t="s">
        <v>384</v>
      </c>
      <c r="C89" s="3" t="s">
        <v>212</v>
      </c>
      <c r="D89" s="10" t="s">
        <v>274</v>
      </c>
      <c r="E89" s="21" t="s">
        <v>904</v>
      </c>
      <c r="F89" s="25" t="s">
        <v>436</v>
      </c>
      <c r="G89" s="3" t="s">
        <v>705</v>
      </c>
      <c r="H89" s="22">
        <v>14</v>
      </c>
    </row>
    <row r="90" spans="1:8" x14ac:dyDescent="0.2">
      <c r="A90" s="7">
        <v>89</v>
      </c>
      <c r="B90" s="3" t="s">
        <v>596</v>
      </c>
      <c r="C90" s="3" t="s">
        <v>479</v>
      </c>
      <c r="D90" s="10" t="s">
        <v>274</v>
      </c>
      <c r="E90" s="21">
        <v>21</v>
      </c>
      <c r="F90" t="s">
        <v>621</v>
      </c>
      <c r="G90" t="s">
        <v>791</v>
      </c>
      <c r="H90" s="3"/>
    </row>
    <row r="91" spans="1:8" x14ac:dyDescent="0.2">
      <c r="A91" s="7">
        <v>90</v>
      </c>
      <c r="B91" s="3" t="s">
        <v>604</v>
      </c>
      <c r="C91" s="3" t="s">
        <v>480</v>
      </c>
      <c r="D91" s="10" t="s">
        <v>274</v>
      </c>
      <c r="E91" s="21" t="s">
        <v>904</v>
      </c>
      <c r="F91" t="s">
        <v>621</v>
      </c>
      <c r="G91" t="s">
        <v>791</v>
      </c>
      <c r="H91" s="21"/>
    </row>
    <row r="92" spans="1:8" x14ac:dyDescent="0.2">
      <c r="A92" s="7">
        <v>91</v>
      </c>
      <c r="B92" s="3" t="s">
        <v>668</v>
      </c>
      <c r="C92" s="3" t="s">
        <v>481</v>
      </c>
      <c r="D92" s="10" t="s">
        <v>274</v>
      </c>
      <c r="E92" s="21">
        <v>24</v>
      </c>
      <c r="F92" t="s">
        <v>730</v>
      </c>
      <c r="G92" t="s">
        <v>272</v>
      </c>
      <c r="H92" s="22">
        <v>17</v>
      </c>
    </row>
    <row r="93" spans="1:8" x14ac:dyDescent="0.2">
      <c r="A93" s="7">
        <v>92</v>
      </c>
      <c r="B93" s="3" t="s">
        <v>638</v>
      </c>
      <c r="C93" s="3" t="s">
        <v>482</v>
      </c>
      <c r="D93" s="10" t="s">
        <v>274</v>
      </c>
      <c r="E93" s="21">
        <v>10</v>
      </c>
      <c r="F93" t="s">
        <v>624</v>
      </c>
      <c r="G93" t="s">
        <v>273</v>
      </c>
      <c r="H93" s="3"/>
    </row>
    <row r="94" spans="1:8" x14ac:dyDescent="0.2">
      <c r="A94" s="7">
        <v>93</v>
      </c>
      <c r="B94" s="3" t="s">
        <v>337</v>
      </c>
      <c r="C94" s="3" t="s">
        <v>217</v>
      </c>
      <c r="D94" s="10" t="s">
        <v>274</v>
      </c>
      <c r="E94" s="21">
        <v>15</v>
      </c>
      <c r="F94" s="25" t="s">
        <v>621</v>
      </c>
      <c r="G94" t="s">
        <v>791</v>
      </c>
      <c r="H94" s="22">
        <v>16</v>
      </c>
    </row>
    <row r="95" spans="1:8" x14ac:dyDescent="0.2">
      <c r="A95" s="7">
        <v>94</v>
      </c>
      <c r="B95" s="3" t="s">
        <v>379</v>
      </c>
      <c r="C95" s="3" t="s">
        <v>439</v>
      </c>
      <c r="D95" s="10" t="s">
        <v>274</v>
      </c>
      <c r="E95" s="21" t="s">
        <v>904</v>
      </c>
      <c r="F95" s="3" t="s">
        <v>431</v>
      </c>
      <c r="G95" s="3" t="s">
        <v>701</v>
      </c>
      <c r="H95" s="22">
        <v>20</v>
      </c>
    </row>
    <row r="96" spans="1:8" x14ac:dyDescent="0.2">
      <c r="A96" s="7">
        <v>95</v>
      </c>
      <c r="B96" s="7" t="s">
        <v>658</v>
      </c>
      <c r="C96" s="3" t="s">
        <v>342</v>
      </c>
      <c r="D96" s="10" t="s">
        <v>274</v>
      </c>
      <c r="E96" s="21" t="s">
        <v>904</v>
      </c>
      <c r="F96" s="25" t="s">
        <v>432</v>
      </c>
      <c r="G96" s="3" t="s">
        <v>272</v>
      </c>
      <c r="H96" s="22">
        <v>21</v>
      </c>
    </row>
    <row r="97" spans="1:8" x14ac:dyDescent="0.2">
      <c r="A97" s="7">
        <v>96</v>
      </c>
      <c r="B97" s="3" t="s">
        <v>460</v>
      </c>
      <c r="C97" s="3" t="s">
        <v>440</v>
      </c>
      <c r="D97" s="10" t="s">
        <v>274</v>
      </c>
      <c r="E97" s="21">
        <v>25</v>
      </c>
      <c r="F97" t="s">
        <v>719</v>
      </c>
      <c r="G97" s="3" t="s">
        <v>870</v>
      </c>
      <c r="H97" s="9">
        <v>19</v>
      </c>
    </row>
    <row r="98" spans="1:8" x14ac:dyDescent="0.2">
      <c r="A98" s="7">
        <v>97</v>
      </c>
      <c r="B98" s="3" t="s">
        <v>774</v>
      </c>
      <c r="C98" s="3" t="s">
        <v>828</v>
      </c>
      <c r="D98" s="10" t="s">
        <v>274</v>
      </c>
      <c r="E98" s="21">
        <v>7</v>
      </c>
      <c r="F98" t="s">
        <v>776</v>
      </c>
      <c r="G98" t="s">
        <v>791</v>
      </c>
      <c r="H98" s="7"/>
    </row>
    <row r="99" spans="1:8" x14ac:dyDescent="0.2">
      <c r="A99" s="7">
        <v>98</v>
      </c>
      <c r="B99" s="6" t="s">
        <v>598</v>
      </c>
      <c r="C99" s="3" t="s">
        <v>832</v>
      </c>
      <c r="D99" s="20" t="s">
        <v>274</v>
      </c>
      <c r="E99" s="21" t="s">
        <v>904</v>
      </c>
      <c r="F99" t="s">
        <v>621</v>
      </c>
      <c r="G99" t="s">
        <v>791</v>
      </c>
      <c r="H99" s="7"/>
    </row>
    <row r="100" spans="1:8" x14ac:dyDescent="0.2">
      <c r="A100" s="7">
        <v>99</v>
      </c>
      <c r="B100" s="7" t="s">
        <v>781</v>
      </c>
      <c r="C100" s="3" t="s">
        <v>441</v>
      </c>
      <c r="D100" s="10" t="s">
        <v>274</v>
      </c>
      <c r="E100" s="9" t="s">
        <v>904</v>
      </c>
      <c r="F100" s="7" t="s">
        <v>736</v>
      </c>
      <c r="G100" s="7" t="s">
        <v>702</v>
      </c>
      <c r="H100" s="22">
        <v>16</v>
      </c>
    </row>
    <row r="101" spans="1:8" x14ac:dyDescent="0.2">
      <c r="A101" s="7">
        <v>100</v>
      </c>
      <c r="B101" s="3" t="s">
        <v>667</v>
      </c>
      <c r="C101" s="31" t="s">
        <v>474</v>
      </c>
      <c r="D101" s="10" t="s">
        <v>274</v>
      </c>
      <c r="E101" s="21">
        <v>2</v>
      </c>
      <c r="F101" t="s">
        <v>736</v>
      </c>
      <c r="G101" t="s">
        <v>702</v>
      </c>
      <c r="H101" s="22">
        <v>17</v>
      </c>
    </row>
    <row r="102" spans="1:8" x14ac:dyDescent="0.2">
      <c r="A102" s="7">
        <v>101</v>
      </c>
      <c r="B102" s="3" t="s">
        <v>376</v>
      </c>
      <c r="C102" s="3" t="s">
        <v>452</v>
      </c>
      <c r="D102" s="10" t="s">
        <v>274</v>
      </c>
      <c r="E102" s="21" t="s">
        <v>904</v>
      </c>
      <c r="F102" s="3" t="s">
        <v>431</v>
      </c>
      <c r="G102" s="3" t="s">
        <v>701</v>
      </c>
      <c r="H102" s="22">
        <v>19</v>
      </c>
    </row>
    <row r="103" spans="1:8" x14ac:dyDescent="0.2">
      <c r="A103" s="7">
        <v>102</v>
      </c>
      <c r="B103" s="7" t="s">
        <v>779</v>
      </c>
      <c r="C103" s="3" t="s">
        <v>221</v>
      </c>
      <c r="D103" s="4" t="s">
        <v>275</v>
      </c>
      <c r="E103" s="21">
        <v>3</v>
      </c>
      <c r="F103" t="s">
        <v>720</v>
      </c>
      <c r="G103" t="s">
        <v>273</v>
      </c>
      <c r="H103" s="7"/>
    </row>
    <row r="104" spans="1:8" x14ac:dyDescent="0.2">
      <c r="A104" s="7">
        <v>103</v>
      </c>
      <c r="B104" s="3" t="s">
        <v>149</v>
      </c>
      <c r="C104" s="3" t="s">
        <v>513</v>
      </c>
      <c r="D104" s="10" t="s">
        <v>274</v>
      </c>
      <c r="E104" s="21">
        <v>19</v>
      </c>
      <c r="F104" s="25" t="s">
        <v>436</v>
      </c>
      <c r="G104" s="3" t="s">
        <v>705</v>
      </c>
      <c r="H104" s="22">
        <v>14</v>
      </c>
    </row>
    <row r="105" spans="1:8" x14ac:dyDescent="0.2">
      <c r="A105" s="7">
        <v>104</v>
      </c>
      <c r="B105" s="3" t="s">
        <v>362</v>
      </c>
      <c r="C105" s="31" t="s">
        <v>811</v>
      </c>
      <c r="D105" s="20" t="s">
        <v>274</v>
      </c>
      <c r="E105" s="21" t="s">
        <v>904</v>
      </c>
      <c r="F105" s="25" t="s">
        <v>388</v>
      </c>
      <c r="G105" s="3" t="s">
        <v>428</v>
      </c>
      <c r="H105" s="9">
        <v>15</v>
      </c>
    </row>
    <row r="106" spans="1:8" x14ac:dyDescent="0.2">
      <c r="A106" s="7">
        <v>105</v>
      </c>
      <c r="B106" s="3" t="s">
        <v>516</v>
      </c>
      <c r="C106" t="s">
        <v>523</v>
      </c>
      <c r="D106" s="10" t="s">
        <v>274</v>
      </c>
      <c r="E106" s="21" t="s">
        <v>904</v>
      </c>
      <c r="F106" s="3" t="s">
        <v>947</v>
      </c>
      <c r="G106" s="3" t="s">
        <v>273</v>
      </c>
      <c r="H106" s="14">
        <v>21</v>
      </c>
    </row>
    <row r="107" spans="1:8" x14ac:dyDescent="0.2">
      <c r="A107" s="7">
        <v>106</v>
      </c>
      <c r="B107" s="3" t="s">
        <v>827</v>
      </c>
      <c r="C107" s="3" t="s">
        <v>485</v>
      </c>
      <c r="D107" s="10" t="s">
        <v>274</v>
      </c>
      <c r="E107" s="21">
        <v>6</v>
      </c>
      <c r="F107" s="25" t="s">
        <v>388</v>
      </c>
      <c r="G107" s="3" t="s">
        <v>428</v>
      </c>
      <c r="H107" s="9">
        <v>14</v>
      </c>
    </row>
    <row r="108" spans="1:8" x14ac:dyDescent="0.2">
      <c r="A108" s="7">
        <v>107</v>
      </c>
      <c r="B108" s="3" t="s">
        <v>497</v>
      </c>
      <c r="C108" s="3" t="s">
        <v>223</v>
      </c>
      <c r="D108" s="10" t="s">
        <v>274</v>
      </c>
      <c r="E108" s="21">
        <v>22</v>
      </c>
      <c r="F108" s="25" t="s">
        <v>435</v>
      </c>
      <c r="G108" s="3" t="s">
        <v>702</v>
      </c>
      <c r="H108" s="22">
        <v>16</v>
      </c>
    </row>
    <row r="109" spans="1:8" x14ac:dyDescent="0.2">
      <c r="A109" s="7">
        <v>108</v>
      </c>
      <c r="B109" s="3" t="s">
        <v>586</v>
      </c>
      <c r="C109" s="3" t="s">
        <v>468</v>
      </c>
      <c r="D109" s="10" t="s">
        <v>274</v>
      </c>
      <c r="E109" s="21">
        <v>10</v>
      </c>
      <c r="F109" t="s">
        <v>725</v>
      </c>
      <c r="G109" t="s">
        <v>273</v>
      </c>
      <c r="H109" s="3"/>
    </row>
    <row r="110" spans="1:8" x14ac:dyDescent="0.2">
      <c r="A110" s="7">
        <v>109</v>
      </c>
      <c r="B110" s="3" t="s">
        <v>635</v>
      </c>
      <c r="C110" s="3" t="s">
        <v>224</v>
      </c>
      <c r="D110" s="10" t="s">
        <v>274</v>
      </c>
      <c r="E110" s="21">
        <v>10</v>
      </c>
      <c r="F110" t="s">
        <v>725</v>
      </c>
      <c r="G110" t="s">
        <v>273</v>
      </c>
    </row>
    <row r="111" spans="1:8" x14ac:dyDescent="0.2">
      <c r="A111" s="7">
        <v>110</v>
      </c>
      <c r="B111" s="3" t="s">
        <v>651</v>
      </c>
      <c r="C111" s="3" t="s">
        <v>469</v>
      </c>
      <c r="D111" s="10" t="s">
        <v>274</v>
      </c>
      <c r="E111" s="21">
        <v>2</v>
      </c>
      <c r="F111" t="s">
        <v>948</v>
      </c>
      <c r="G111" t="s">
        <v>806</v>
      </c>
      <c r="H111" s="14">
        <v>20</v>
      </c>
    </row>
    <row r="112" spans="1:8" x14ac:dyDescent="0.2">
      <c r="A112" s="7">
        <v>111</v>
      </c>
      <c r="B112" s="3" t="s">
        <v>600</v>
      </c>
      <c r="C112" s="3" t="s">
        <v>470</v>
      </c>
      <c r="D112" s="10" t="s">
        <v>274</v>
      </c>
      <c r="E112" s="21">
        <v>21</v>
      </c>
      <c r="F112" s="12" t="s">
        <v>621</v>
      </c>
      <c r="G112" t="s">
        <v>791</v>
      </c>
    </row>
    <row r="113" spans="1:8" x14ac:dyDescent="0.2">
      <c r="A113" s="7">
        <v>112</v>
      </c>
      <c r="B113" s="3" t="s">
        <v>387</v>
      </c>
      <c r="C113" s="3" t="s">
        <v>227</v>
      </c>
      <c r="D113" s="10" t="s">
        <v>274</v>
      </c>
      <c r="E113" s="21" t="s">
        <v>904</v>
      </c>
      <c r="F113" s="25" t="s">
        <v>436</v>
      </c>
      <c r="G113" s="3" t="s">
        <v>705</v>
      </c>
      <c r="H113" s="22">
        <v>14</v>
      </c>
    </row>
    <row r="114" spans="1:8" x14ac:dyDescent="0.2">
      <c r="A114" s="7">
        <v>113</v>
      </c>
      <c r="B114" s="3" t="s">
        <v>310</v>
      </c>
      <c r="C114" s="3" t="s">
        <v>471</v>
      </c>
      <c r="D114" s="10" t="s">
        <v>274</v>
      </c>
      <c r="E114" s="21">
        <v>17</v>
      </c>
      <c r="F114" s="25" t="s">
        <v>626</v>
      </c>
      <c r="G114" s="3" t="s">
        <v>402</v>
      </c>
      <c r="H114" s="22">
        <v>16</v>
      </c>
    </row>
    <row r="115" spans="1:8" x14ac:dyDescent="0.2">
      <c r="A115" s="7">
        <v>114</v>
      </c>
      <c r="B115" s="3" t="s">
        <v>777</v>
      </c>
      <c r="C115" s="3" t="s">
        <v>399</v>
      </c>
      <c r="D115" s="4" t="s">
        <v>275</v>
      </c>
      <c r="E115" s="21">
        <v>13</v>
      </c>
      <c r="F115" s="12" t="s">
        <v>719</v>
      </c>
      <c r="G115" s="3" t="s">
        <v>737</v>
      </c>
      <c r="H115" s="7"/>
    </row>
    <row r="116" spans="1:8" x14ac:dyDescent="0.2">
      <c r="A116" s="7">
        <v>115</v>
      </c>
      <c r="B116" s="3" t="s">
        <v>314</v>
      </c>
      <c r="C116" s="3" t="s">
        <v>229</v>
      </c>
      <c r="D116" s="10" t="s">
        <v>274</v>
      </c>
      <c r="E116" s="21">
        <v>18</v>
      </c>
      <c r="F116" t="s">
        <v>736</v>
      </c>
      <c r="G116" s="3" t="s">
        <v>702</v>
      </c>
      <c r="H116" s="9">
        <v>11</v>
      </c>
    </row>
    <row r="117" spans="1:8" x14ac:dyDescent="0.2">
      <c r="A117" s="7">
        <v>116</v>
      </c>
      <c r="B117" s="3" t="s">
        <v>361</v>
      </c>
      <c r="C117" s="31" t="s">
        <v>813</v>
      </c>
      <c r="D117" s="20" t="s">
        <v>274</v>
      </c>
      <c r="E117" s="21" t="s">
        <v>904</v>
      </c>
      <c r="F117" s="25" t="s">
        <v>388</v>
      </c>
      <c r="G117" s="3" t="s">
        <v>428</v>
      </c>
      <c r="H117" s="9">
        <v>12</v>
      </c>
    </row>
    <row r="118" spans="1:8" x14ac:dyDescent="0.2">
      <c r="A118" s="7">
        <v>117</v>
      </c>
      <c r="B118" s="3" t="s">
        <v>373</v>
      </c>
      <c r="C118" s="3" t="s">
        <v>230</v>
      </c>
      <c r="D118" s="10" t="s">
        <v>274</v>
      </c>
      <c r="E118" s="21" t="s">
        <v>904</v>
      </c>
      <c r="F118" s="3" t="s">
        <v>431</v>
      </c>
      <c r="G118" s="3" t="s">
        <v>701</v>
      </c>
      <c r="H118" s="22">
        <v>18</v>
      </c>
    </row>
    <row r="119" spans="1:8" x14ac:dyDescent="0.2">
      <c r="A119" s="7">
        <v>118</v>
      </c>
      <c r="B119" s="3" t="s">
        <v>778</v>
      </c>
      <c r="C119" s="3" t="s">
        <v>231</v>
      </c>
      <c r="D119" s="10" t="s">
        <v>274</v>
      </c>
      <c r="E119" s="21">
        <v>23</v>
      </c>
      <c r="F119" s="12" t="s">
        <v>719</v>
      </c>
      <c r="G119" s="3" t="s">
        <v>737</v>
      </c>
      <c r="H119" s="7"/>
    </row>
    <row r="120" spans="1:8" x14ac:dyDescent="0.2">
      <c r="A120" s="7">
        <v>119</v>
      </c>
      <c r="B120" s="3" t="s">
        <v>370</v>
      </c>
      <c r="C120" s="3" t="s">
        <v>232</v>
      </c>
      <c r="D120" s="10" t="s">
        <v>274</v>
      </c>
      <c r="E120" s="21">
        <v>3</v>
      </c>
      <c r="F120" s="3" t="s">
        <v>733</v>
      </c>
      <c r="G120" s="3" t="s">
        <v>770</v>
      </c>
      <c r="H120" s="22">
        <v>27</v>
      </c>
    </row>
    <row r="121" spans="1:8" x14ac:dyDescent="0.2">
      <c r="A121" s="7">
        <v>120</v>
      </c>
      <c r="B121" s="3" t="s">
        <v>461</v>
      </c>
      <c r="C121" s="3" t="s">
        <v>233</v>
      </c>
      <c r="D121" s="10" t="s">
        <v>274</v>
      </c>
      <c r="E121" s="21">
        <v>12</v>
      </c>
      <c r="F121" s="12" t="s">
        <v>621</v>
      </c>
      <c r="G121" t="s">
        <v>791</v>
      </c>
      <c r="H121" s="22">
        <v>10</v>
      </c>
    </row>
    <row r="122" spans="1:8" x14ac:dyDescent="0.2">
      <c r="A122" s="7">
        <v>121</v>
      </c>
      <c r="B122" s="3" t="s">
        <v>363</v>
      </c>
      <c r="C122" s="31" t="s">
        <v>814</v>
      </c>
      <c r="D122" s="20" t="s">
        <v>274</v>
      </c>
      <c r="E122" s="21" t="s">
        <v>904</v>
      </c>
      <c r="F122" s="25" t="s">
        <v>388</v>
      </c>
      <c r="G122" s="3" t="s">
        <v>428</v>
      </c>
      <c r="H122" s="9">
        <v>15</v>
      </c>
    </row>
    <row r="123" spans="1:8" x14ac:dyDescent="0.2">
      <c r="A123" s="7">
        <v>122</v>
      </c>
      <c r="B123" s="3" t="s">
        <v>416</v>
      </c>
      <c r="C123" s="3" t="s">
        <v>394</v>
      </c>
      <c r="D123" s="10" t="s">
        <v>274</v>
      </c>
      <c r="E123" s="21">
        <v>11</v>
      </c>
      <c r="F123" s="3" t="s">
        <v>727</v>
      </c>
      <c r="G123" t="s">
        <v>272</v>
      </c>
      <c r="H123" s="22">
        <v>11</v>
      </c>
    </row>
    <row r="124" spans="1:8" x14ac:dyDescent="0.2">
      <c r="A124" s="7">
        <v>123</v>
      </c>
      <c r="B124" s="3" t="s">
        <v>510</v>
      </c>
      <c r="C124" s="3" t="s">
        <v>234</v>
      </c>
      <c r="D124" s="10" t="s">
        <v>274</v>
      </c>
      <c r="E124" s="21">
        <v>4</v>
      </c>
      <c r="F124" t="s">
        <v>728</v>
      </c>
      <c r="G124" t="s">
        <v>272</v>
      </c>
      <c r="H124" s="9">
        <v>16</v>
      </c>
    </row>
    <row r="125" spans="1:8" x14ac:dyDescent="0.2">
      <c r="A125" s="7">
        <v>124</v>
      </c>
      <c r="B125" s="3" t="s">
        <v>498</v>
      </c>
      <c r="C125" s="3" t="s">
        <v>499</v>
      </c>
      <c r="D125" s="10" t="s">
        <v>274</v>
      </c>
      <c r="E125" s="21" t="s">
        <v>904</v>
      </c>
      <c r="F125" t="s">
        <v>431</v>
      </c>
      <c r="G125" t="s">
        <v>701</v>
      </c>
      <c r="H125" s="22">
        <v>18</v>
      </c>
    </row>
    <row r="126" spans="1:8" x14ac:dyDescent="0.2">
      <c r="A126" s="7">
        <v>125</v>
      </c>
      <c r="B126" s="3" t="s">
        <v>309</v>
      </c>
      <c r="C126" s="3" t="s">
        <v>235</v>
      </c>
      <c r="D126" s="10" t="s">
        <v>274</v>
      </c>
      <c r="E126" s="21">
        <v>17</v>
      </c>
      <c r="F126" s="25" t="s">
        <v>627</v>
      </c>
      <c r="G126" s="3" t="s">
        <v>401</v>
      </c>
      <c r="H126" s="22">
        <v>20</v>
      </c>
    </row>
    <row r="127" spans="1:8" x14ac:dyDescent="0.2">
      <c r="A127" s="7">
        <v>126</v>
      </c>
      <c r="B127" s="3" t="s">
        <v>637</v>
      </c>
      <c r="C127" s="3" t="s">
        <v>236</v>
      </c>
      <c r="D127" s="21" t="s">
        <v>275</v>
      </c>
      <c r="E127" s="21">
        <v>9</v>
      </c>
      <c r="F127" s="3" t="s">
        <v>725</v>
      </c>
      <c r="G127" s="3" t="s">
        <v>273</v>
      </c>
      <c r="H127" s="3"/>
    </row>
    <row r="128" spans="1:8" x14ac:dyDescent="0.2">
      <c r="A128" s="7">
        <v>127</v>
      </c>
      <c r="B128" s="3" t="s">
        <v>520</v>
      </c>
      <c r="C128" s="3" t="s">
        <v>527</v>
      </c>
      <c r="D128" s="20" t="s">
        <v>274</v>
      </c>
      <c r="E128" s="21" t="s">
        <v>904</v>
      </c>
      <c r="F128" s="3" t="s">
        <v>947</v>
      </c>
      <c r="G128" s="3" t="s">
        <v>273</v>
      </c>
      <c r="H128" s="14">
        <v>22</v>
      </c>
    </row>
    <row r="129" spans="1:8" x14ac:dyDescent="0.2">
      <c r="A129" s="7">
        <v>128</v>
      </c>
      <c r="B129" s="3" t="s">
        <v>465</v>
      </c>
      <c r="C129" s="3" t="s">
        <v>237</v>
      </c>
      <c r="D129" s="20" t="s">
        <v>274</v>
      </c>
      <c r="E129" s="21">
        <v>27</v>
      </c>
      <c r="F129" s="3" t="s">
        <v>732</v>
      </c>
      <c r="G129" s="3" t="s">
        <v>737</v>
      </c>
      <c r="H129" s="22">
        <v>23</v>
      </c>
    </row>
    <row r="130" spans="1:8" x14ac:dyDescent="0.2">
      <c r="A130" s="7">
        <v>129</v>
      </c>
      <c r="B130" s="3" t="s">
        <v>429</v>
      </c>
      <c r="C130" s="3" t="s">
        <v>430</v>
      </c>
      <c r="D130" s="20" t="s">
        <v>274</v>
      </c>
      <c r="E130" s="21">
        <v>5</v>
      </c>
      <c r="F130" s="3" t="s">
        <v>735</v>
      </c>
      <c r="G130" s="3" t="s">
        <v>702</v>
      </c>
      <c r="H130" s="22">
        <v>9</v>
      </c>
    </row>
    <row r="131" spans="1:8" x14ac:dyDescent="0.2">
      <c r="A131" s="7">
        <v>130</v>
      </c>
      <c r="B131" s="3" t="s">
        <v>509</v>
      </c>
      <c r="C131" s="3" t="s">
        <v>240</v>
      </c>
      <c r="D131" s="20" t="s">
        <v>274</v>
      </c>
      <c r="E131" s="21">
        <v>4</v>
      </c>
      <c r="F131" s="3" t="s">
        <v>728</v>
      </c>
      <c r="G131" s="3" t="s">
        <v>272</v>
      </c>
      <c r="H131" s="9">
        <v>15</v>
      </c>
    </row>
    <row r="132" spans="1:8" x14ac:dyDescent="0.2">
      <c r="A132" s="7">
        <v>131</v>
      </c>
      <c r="B132" s="3" t="s">
        <v>307</v>
      </c>
      <c r="C132" s="3" t="s">
        <v>241</v>
      </c>
      <c r="D132" s="20" t="s">
        <v>274</v>
      </c>
      <c r="E132" s="21">
        <v>16</v>
      </c>
      <c r="F132" s="3" t="s">
        <v>730</v>
      </c>
      <c r="G132" s="3" t="s">
        <v>272</v>
      </c>
      <c r="H132" s="9">
        <v>17</v>
      </c>
    </row>
    <row r="133" spans="1:8" x14ac:dyDescent="0.2">
      <c r="A133" s="7">
        <v>132</v>
      </c>
      <c r="B133" s="3" t="s">
        <v>867</v>
      </c>
      <c r="C133" s="3" t="s">
        <v>244</v>
      </c>
      <c r="D133" s="20" t="s">
        <v>274</v>
      </c>
      <c r="E133" s="21">
        <v>25</v>
      </c>
      <c r="F133" s="3" t="s">
        <v>736</v>
      </c>
      <c r="G133" s="3" t="s">
        <v>702</v>
      </c>
      <c r="H133" s="22">
        <v>17</v>
      </c>
    </row>
    <row r="134" spans="1:8" x14ac:dyDescent="0.2">
      <c r="A134" s="7">
        <v>133</v>
      </c>
      <c r="B134" s="3" t="s">
        <v>500</v>
      </c>
      <c r="C134" s="3" t="s">
        <v>245</v>
      </c>
      <c r="D134" s="20" t="s">
        <v>274</v>
      </c>
      <c r="E134" s="21">
        <v>16</v>
      </c>
      <c r="F134" s="3" t="s">
        <v>721</v>
      </c>
      <c r="G134" s="3" t="s">
        <v>737</v>
      </c>
      <c r="H134" s="22">
        <v>19</v>
      </c>
    </row>
    <row r="135" spans="1:8" x14ac:dyDescent="0.2">
      <c r="A135" s="7">
        <v>134</v>
      </c>
      <c r="B135" s="3" t="s">
        <v>815</v>
      </c>
      <c r="C135" s="3" t="s">
        <v>246</v>
      </c>
      <c r="D135" s="4" t="s">
        <v>275</v>
      </c>
      <c r="E135" s="21">
        <v>3</v>
      </c>
      <c r="F135" s="25" t="s">
        <v>625</v>
      </c>
      <c r="G135" t="s">
        <v>791</v>
      </c>
      <c r="H135" s="7"/>
    </row>
    <row r="136" spans="1:8" x14ac:dyDescent="0.2">
      <c r="A136" s="7">
        <v>135</v>
      </c>
      <c r="B136" s="3" t="s">
        <v>503</v>
      </c>
      <c r="C136" s="3" t="s">
        <v>247</v>
      </c>
      <c r="D136" s="20" t="s">
        <v>274</v>
      </c>
      <c r="E136" s="21" t="s">
        <v>904</v>
      </c>
      <c r="F136" s="25" t="s">
        <v>435</v>
      </c>
      <c r="G136" s="3" t="s">
        <v>702</v>
      </c>
      <c r="H136" s="22">
        <v>13</v>
      </c>
    </row>
    <row r="137" spans="1:8" x14ac:dyDescent="0.2">
      <c r="A137" s="7">
        <v>136</v>
      </c>
      <c r="B137" s="3" t="s">
        <v>603</v>
      </c>
      <c r="C137" s="3" t="s">
        <v>467</v>
      </c>
      <c r="D137" s="20" t="s">
        <v>274</v>
      </c>
      <c r="E137" s="21">
        <v>21</v>
      </c>
      <c r="F137" s="3" t="s">
        <v>621</v>
      </c>
      <c r="G137" s="3" t="s">
        <v>791</v>
      </c>
      <c r="H137" s="22"/>
    </row>
    <row r="138" spans="1:8" x14ac:dyDescent="0.2">
      <c r="A138" s="7">
        <v>137</v>
      </c>
      <c r="B138" s="3" t="s">
        <v>421</v>
      </c>
      <c r="C138" s="3" t="s">
        <v>504</v>
      </c>
      <c r="D138" s="20" t="s">
        <v>274</v>
      </c>
      <c r="E138" s="21">
        <v>11</v>
      </c>
      <c r="F138" s="25" t="s">
        <v>726</v>
      </c>
      <c r="G138" s="3" t="s">
        <v>791</v>
      </c>
      <c r="H138" s="22">
        <v>12</v>
      </c>
    </row>
    <row r="139" spans="1:8" x14ac:dyDescent="0.2">
      <c r="A139" s="7">
        <v>138</v>
      </c>
      <c r="B139" s="3" t="s">
        <v>331</v>
      </c>
      <c r="C139" s="3" t="s">
        <v>250</v>
      </c>
      <c r="D139" s="20" t="s">
        <v>274</v>
      </c>
      <c r="E139" s="21">
        <v>26</v>
      </c>
      <c r="F139" s="3" t="s">
        <v>720</v>
      </c>
      <c r="G139" s="3" t="s">
        <v>273</v>
      </c>
      <c r="H139" s="22">
        <v>10</v>
      </c>
    </row>
    <row r="140" spans="1:8" x14ac:dyDescent="0.2">
      <c r="A140" s="7">
        <v>139</v>
      </c>
      <c r="B140" s="3" t="s">
        <v>780</v>
      </c>
      <c r="C140" s="31" t="s">
        <v>816</v>
      </c>
      <c r="D140" s="4" t="s">
        <v>275</v>
      </c>
      <c r="E140" s="21" t="s">
        <v>904</v>
      </c>
      <c r="F140" s="25" t="s">
        <v>626</v>
      </c>
      <c r="G140" t="s">
        <v>272</v>
      </c>
      <c r="H140" s="7"/>
    </row>
    <row r="141" spans="1:8" x14ac:dyDescent="0.2">
      <c r="A141" s="7">
        <v>140</v>
      </c>
      <c r="B141" s="3" t="s">
        <v>532</v>
      </c>
      <c r="C141" s="3" t="s">
        <v>400</v>
      </c>
      <c r="D141" s="21" t="s">
        <v>275</v>
      </c>
      <c r="E141" s="21">
        <v>9</v>
      </c>
      <c r="F141" t="s">
        <v>731</v>
      </c>
      <c r="G141" t="s">
        <v>791</v>
      </c>
      <c r="H141" s="7"/>
    </row>
    <row r="142" spans="1:8" x14ac:dyDescent="0.2">
      <c r="A142" s="7">
        <v>141</v>
      </c>
      <c r="B142" s="3" t="s">
        <v>585</v>
      </c>
      <c r="C142" s="3" t="s">
        <v>254</v>
      </c>
      <c r="D142" s="10" t="s">
        <v>274</v>
      </c>
      <c r="E142" s="21">
        <v>23</v>
      </c>
      <c r="F142" t="s">
        <v>719</v>
      </c>
      <c r="G142" s="3" t="s">
        <v>737</v>
      </c>
    </row>
    <row r="143" spans="1:8" x14ac:dyDescent="0.2">
      <c r="A143" s="7">
        <v>142</v>
      </c>
      <c r="B143" s="3" t="s">
        <v>316</v>
      </c>
      <c r="C143" s="3" t="s">
        <v>256</v>
      </c>
      <c r="D143" s="10" t="s">
        <v>274</v>
      </c>
      <c r="E143" s="21">
        <v>20</v>
      </c>
      <c r="F143" s="12" t="s">
        <v>724</v>
      </c>
      <c r="G143" s="3" t="s">
        <v>737</v>
      </c>
      <c r="H143" s="22">
        <v>8</v>
      </c>
    </row>
    <row r="144" spans="1:8" x14ac:dyDescent="0.2">
      <c r="A144" s="7">
        <v>143</v>
      </c>
      <c r="B144" s="3" t="s">
        <v>502</v>
      </c>
      <c r="C144" s="3" t="s">
        <v>257</v>
      </c>
      <c r="D144" s="10" t="s">
        <v>274</v>
      </c>
      <c r="E144" s="21" t="s">
        <v>904</v>
      </c>
      <c r="F144" s="25" t="s">
        <v>435</v>
      </c>
      <c r="G144" s="3" t="s">
        <v>702</v>
      </c>
      <c r="H144" s="22">
        <v>12</v>
      </c>
    </row>
    <row r="145" spans="1:8" x14ac:dyDescent="0.2">
      <c r="A145" s="7">
        <v>144</v>
      </c>
      <c r="B145" s="3" t="s">
        <v>462</v>
      </c>
      <c r="C145" s="3" t="s">
        <v>258</v>
      </c>
      <c r="D145" s="10" t="s">
        <v>274</v>
      </c>
      <c r="E145" s="21">
        <v>14</v>
      </c>
      <c r="F145" s="12" t="s">
        <v>726</v>
      </c>
      <c r="G145" t="s">
        <v>790</v>
      </c>
      <c r="H145" s="22">
        <v>16</v>
      </c>
    </row>
    <row r="146" spans="1:8" x14ac:dyDescent="0.2">
      <c r="A146" s="7">
        <v>145</v>
      </c>
      <c r="B146" s="3" t="s">
        <v>463</v>
      </c>
      <c r="C146" s="3" t="s">
        <v>259</v>
      </c>
      <c r="D146" s="10" t="s">
        <v>274</v>
      </c>
      <c r="E146" s="21">
        <v>26</v>
      </c>
      <c r="F146" s="12" t="s">
        <v>436</v>
      </c>
      <c r="G146" s="3" t="s">
        <v>705</v>
      </c>
      <c r="H146" s="22">
        <v>11</v>
      </c>
    </row>
    <row r="147" spans="1:8" x14ac:dyDescent="0.2">
      <c r="A147" s="7">
        <v>146</v>
      </c>
      <c r="B147" s="3" t="s">
        <v>308</v>
      </c>
      <c r="C147" s="3" t="s">
        <v>260</v>
      </c>
      <c r="D147" s="10" t="s">
        <v>274</v>
      </c>
      <c r="E147" s="21">
        <v>16</v>
      </c>
      <c r="F147" t="s">
        <v>735</v>
      </c>
      <c r="G147" s="3" t="s">
        <v>737</v>
      </c>
      <c r="H147" s="9">
        <v>6</v>
      </c>
    </row>
    <row r="148" spans="1:8" x14ac:dyDescent="0.2">
      <c r="A148" s="7">
        <v>147</v>
      </c>
      <c r="B148" s="3" t="s">
        <v>636</v>
      </c>
      <c r="C148" s="3" t="s">
        <v>473</v>
      </c>
      <c r="D148" s="10" t="s">
        <v>274</v>
      </c>
      <c r="E148" s="21" t="s">
        <v>904</v>
      </c>
      <c r="F148" t="s">
        <v>720</v>
      </c>
      <c r="G148" s="3" t="s">
        <v>273</v>
      </c>
      <c r="H148" s="21"/>
    </row>
    <row r="149" spans="1:8" x14ac:dyDescent="0.2">
      <c r="A149" s="7">
        <v>148</v>
      </c>
      <c r="B149" s="3" t="s">
        <v>522</v>
      </c>
      <c r="C149" t="s">
        <v>515</v>
      </c>
      <c r="D149" s="10" t="s">
        <v>274</v>
      </c>
      <c r="E149" s="21" t="s">
        <v>904</v>
      </c>
      <c r="F149" s="3" t="s">
        <v>947</v>
      </c>
      <c r="G149" s="3" t="s">
        <v>273</v>
      </c>
      <c r="H149" s="14">
        <v>12</v>
      </c>
    </row>
    <row r="150" spans="1:8" x14ac:dyDescent="0.2">
      <c r="A150" s="7">
        <v>149</v>
      </c>
      <c r="B150" s="3" t="s">
        <v>338</v>
      </c>
      <c r="C150" s="3" t="s">
        <v>263</v>
      </c>
      <c r="D150" s="10" t="s">
        <v>274</v>
      </c>
      <c r="E150" s="21">
        <v>15</v>
      </c>
      <c r="F150" t="s">
        <v>725</v>
      </c>
      <c r="G150" t="s">
        <v>273</v>
      </c>
      <c r="H150" s="22">
        <v>13</v>
      </c>
    </row>
    <row r="151" spans="1:8" x14ac:dyDescent="0.2">
      <c r="B151"/>
      <c r="C151"/>
      <c r="D151" s="4"/>
      <c r="E151" s="4"/>
      <c r="G151"/>
    </row>
    <row r="153" spans="1:8" x14ac:dyDescent="0.2">
      <c r="B153" s="3"/>
      <c r="D153" s="4"/>
      <c r="E153" s="21"/>
      <c r="F153"/>
      <c r="G153"/>
    </row>
    <row r="154" spans="1:8" x14ac:dyDescent="0.2">
      <c r="B154" s="32">
        <f ca="1">TODAY()</f>
        <v>41721</v>
      </c>
      <c r="C154" s="3"/>
      <c r="D154" s="10"/>
      <c r="E154" s="21"/>
      <c r="F154"/>
      <c r="G154"/>
      <c r="H154" s="7"/>
    </row>
    <row r="155" spans="1:8" x14ac:dyDescent="0.2">
      <c r="B155" s="22">
        <f>COUNTA(B157:B166)</f>
        <v>10</v>
      </c>
      <c r="D155" s="7"/>
      <c r="E155" s="9"/>
      <c r="F155" s="9"/>
    </row>
    <row r="156" spans="1:8" x14ac:dyDescent="0.2">
      <c r="B156" s="4" t="s">
        <v>956</v>
      </c>
      <c r="D156" s="7"/>
    </row>
    <row r="157" spans="1:8" x14ac:dyDescent="0.2">
      <c r="B157" s="26" t="s">
        <v>905</v>
      </c>
      <c r="D157" s="7"/>
    </row>
    <row r="158" spans="1:8" x14ac:dyDescent="0.2">
      <c r="B158" s="25" t="s">
        <v>820</v>
      </c>
      <c r="D158" s="7"/>
    </row>
    <row r="159" spans="1:8" x14ac:dyDescent="0.2">
      <c r="B159" s="26" t="s">
        <v>821</v>
      </c>
      <c r="D159" s="7"/>
    </row>
    <row r="160" spans="1:8" x14ac:dyDescent="0.2">
      <c r="B160" s="25" t="s">
        <v>794</v>
      </c>
      <c r="D160" s="7"/>
    </row>
    <row r="161" spans="2:13" x14ac:dyDescent="0.2">
      <c r="B161" s="25" t="s">
        <v>793</v>
      </c>
      <c r="D161" s="7"/>
    </row>
    <row r="162" spans="2:13" x14ac:dyDescent="0.2">
      <c r="B162" s="26" t="s">
        <v>823</v>
      </c>
      <c r="D162" s="7"/>
    </row>
    <row r="163" spans="2:13" x14ac:dyDescent="0.2">
      <c r="B163" s="26" t="s">
        <v>819</v>
      </c>
      <c r="D163" s="7"/>
    </row>
    <row r="164" spans="2:13" x14ac:dyDescent="0.2">
      <c r="B164" s="25" t="s">
        <v>795</v>
      </c>
      <c r="D164" s="7"/>
    </row>
    <row r="165" spans="2:13" x14ac:dyDescent="0.2">
      <c r="B165" s="25" t="s">
        <v>822</v>
      </c>
      <c r="C165" s="3"/>
      <c r="D165" s="7"/>
      <c r="E165" s="9"/>
    </row>
    <row r="166" spans="2:13" x14ac:dyDescent="0.2">
      <c r="B166" s="25" t="s">
        <v>818</v>
      </c>
      <c r="D166" s="7"/>
      <c r="E166" s="9"/>
    </row>
    <row r="167" spans="2:13" x14ac:dyDescent="0.2">
      <c r="B167" s="7" t="s">
        <v>944</v>
      </c>
      <c r="D167" s="7"/>
      <c r="E167" s="9"/>
    </row>
    <row r="168" spans="2:13" x14ac:dyDescent="0.2">
      <c r="C168" s="12"/>
      <c r="D168" s="7"/>
      <c r="E168" s="9"/>
    </row>
    <row r="169" spans="2:13" x14ac:dyDescent="0.2">
      <c r="D169" s="7"/>
      <c r="E169" s="9"/>
      <c r="F169" s="9"/>
    </row>
    <row r="170" spans="2:13" x14ac:dyDescent="0.2">
      <c r="B170" s="25" t="s">
        <v>826</v>
      </c>
      <c r="C170" s="7" t="s">
        <v>388</v>
      </c>
      <c r="D170" s="26"/>
      <c r="E170" s="9"/>
      <c r="F170" s="9"/>
      <c r="I170"/>
      <c r="J170"/>
      <c r="K170"/>
      <c r="L170"/>
      <c r="M170"/>
    </row>
    <row r="171" spans="2:13" x14ac:dyDescent="0.2">
      <c r="B171" s="3" t="s">
        <v>96</v>
      </c>
      <c r="C171" s="7" t="s">
        <v>431</v>
      </c>
      <c r="D171" s="26"/>
      <c r="G171" s="9"/>
      <c r="H171" s="7"/>
    </row>
    <row r="172" spans="2:13" x14ac:dyDescent="0.2">
      <c r="B172" s="25" t="s">
        <v>453</v>
      </c>
      <c r="C172" s="7" t="s">
        <v>432</v>
      </c>
      <c r="D172" s="26"/>
      <c r="G172" s="9"/>
      <c r="H172" s="7"/>
    </row>
    <row r="173" spans="2:13" x14ac:dyDescent="0.2">
      <c r="B173" s="3" t="s">
        <v>105</v>
      </c>
      <c r="C173" s="7" t="s">
        <v>433</v>
      </c>
      <c r="D173" s="26"/>
      <c r="G173" s="9"/>
      <c r="H173" s="7"/>
    </row>
    <row r="174" spans="2:13" x14ac:dyDescent="0.2">
      <c r="B174" s="3" t="s">
        <v>394</v>
      </c>
      <c r="C174" s="7" t="s">
        <v>434</v>
      </c>
      <c r="D174" s="26"/>
      <c r="G174" s="9"/>
      <c r="H174" s="7"/>
    </row>
    <row r="175" spans="2:13" x14ac:dyDescent="0.2">
      <c r="B175" s="25" t="s">
        <v>389</v>
      </c>
      <c r="C175" s="7" t="s">
        <v>435</v>
      </c>
      <c r="D175" s="26"/>
      <c r="G175" s="9"/>
      <c r="H175" s="7"/>
    </row>
    <row r="176" spans="2:13" x14ac:dyDescent="0.2">
      <c r="B176" s="25" t="s">
        <v>155</v>
      </c>
      <c r="C176" s="7" t="s">
        <v>436</v>
      </c>
      <c r="D176" s="26"/>
      <c r="G176" s="9"/>
      <c r="H176" s="7"/>
    </row>
    <row r="177" spans="2:8" x14ac:dyDescent="0.2">
      <c r="B177" s="25" t="s">
        <v>515</v>
      </c>
      <c r="C177" s="7" t="s">
        <v>514</v>
      </c>
      <c r="D177" s="26"/>
      <c r="G177" s="9"/>
      <c r="H177" s="7"/>
    </row>
    <row r="178" spans="2:8" x14ac:dyDescent="0.2">
      <c r="B178" s="25" t="s">
        <v>860</v>
      </c>
      <c r="C178" s="7" t="s">
        <v>621</v>
      </c>
      <c r="D178" s="26"/>
      <c r="G178" s="9"/>
      <c r="H178" s="7"/>
    </row>
    <row r="179" spans="2:8" x14ac:dyDescent="0.2">
      <c r="B179" s="3" t="s">
        <v>31</v>
      </c>
      <c r="C179" s="7" t="s">
        <v>622</v>
      </c>
      <c r="D179" s="26"/>
      <c r="G179" s="9"/>
      <c r="H179" s="7"/>
    </row>
    <row r="180" spans="2:8" x14ac:dyDescent="0.2">
      <c r="B180" s="3" t="s">
        <v>210</v>
      </c>
      <c r="C180" s="7" t="s">
        <v>623</v>
      </c>
      <c r="D180" s="26"/>
      <c r="G180" s="9"/>
      <c r="H180" s="7"/>
    </row>
    <row r="181" spans="2:8" x14ac:dyDescent="0.2">
      <c r="B181" s="3" t="s">
        <v>113</v>
      </c>
      <c r="C181" s="7" t="s">
        <v>624</v>
      </c>
      <c r="D181" s="26"/>
      <c r="G181" s="9"/>
      <c r="H181" s="7"/>
    </row>
    <row r="182" spans="2:8" x14ac:dyDescent="0.2">
      <c r="B182" s="25" t="s">
        <v>41</v>
      </c>
      <c r="C182" s="7" t="s">
        <v>625</v>
      </c>
      <c r="D182" s="26"/>
      <c r="G182" s="9"/>
      <c r="H182" s="7"/>
    </row>
    <row r="183" spans="2:8" x14ac:dyDescent="0.2">
      <c r="B183" s="3" t="s">
        <v>228</v>
      </c>
      <c r="C183" s="7" t="s">
        <v>626</v>
      </c>
      <c r="D183" s="26"/>
      <c r="G183" s="9"/>
      <c r="H183" s="7"/>
    </row>
    <row r="184" spans="2:8" x14ac:dyDescent="0.2">
      <c r="B184" s="3" t="s">
        <v>804</v>
      </c>
      <c r="C184" s="7" t="s">
        <v>627</v>
      </c>
      <c r="D184" s="26"/>
      <c r="G184" s="9"/>
      <c r="H184" s="7"/>
    </row>
    <row r="185" spans="2:8" x14ac:dyDescent="0.2">
      <c r="B185" s="3" t="s">
        <v>70</v>
      </c>
      <c r="C185" s="7" t="s">
        <v>628</v>
      </c>
      <c r="D185" s="26"/>
      <c r="G185" s="9"/>
      <c r="H185" s="7"/>
    </row>
    <row r="186" spans="2:8" x14ac:dyDescent="0.2">
      <c r="B186" s="3" t="s">
        <v>771</v>
      </c>
      <c r="C186" s="7" t="s">
        <v>675</v>
      </c>
      <c r="D186" s="26"/>
      <c r="G186" s="9"/>
      <c r="H186" s="7"/>
    </row>
    <row r="187" spans="2:8" x14ac:dyDescent="0.2">
      <c r="B187" s="3" t="s">
        <v>120</v>
      </c>
      <c r="C187" s="7" t="s">
        <v>680</v>
      </c>
      <c r="D187" s="26"/>
      <c r="G187" s="9"/>
      <c r="H187" s="7"/>
    </row>
    <row r="188" spans="2:8" x14ac:dyDescent="0.2">
      <c r="B188" s="7" t="s">
        <v>825</v>
      </c>
      <c r="C188" s="7" t="s">
        <v>681</v>
      </c>
      <c r="D188" s="26"/>
      <c r="G188" s="9"/>
      <c r="H188" s="7"/>
    </row>
    <row r="189" spans="2:8" x14ac:dyDescent="0.2">
      <c r="B189" t="s">
        <v>37</v>
      </c>
      <c r="C189" s="7" t="s">
        <v>684</v>
      </c>
      <c r="D189" s="26"/>
      <c r="G189" s="9"/>
      <c r="H189" s="7"/>
    </row>
    <row r="190" spans="2:8" x14ac:dyDescent="0.2">
      <c r="B190" s="7" t="s">
        <v>27</v>
      </c>
      <c r="C190" s="7" t="s">
        <v>943</v>
      </c>
      <c r="D190" s="26"/>
      <c r="G190" s="9"/>
      <c r="H190" s="7"/>
    </row>
    <row r="191" spans="2:8" x14ac:dyDescent="0.2">
      <c r="G191" s="9"/>
      <c r="H191" s="7"/>
    </row>
    <row r="192" spans="2:8" x14ac:dyDescent="0.2">
      <c r="B192" s="26" t="s">
        <v>75</v>
      </c>
      <c r="C192" s="26" t="s">
        <v>272</v>
      </c>
      <c r="D192" s="7"/>
      <c r="G192" s="9"/>
      <c r="H192" s="7"/>
    </row>
    <row r="193" spans="2:8" x14ac:dyDescent="0.2">
      <c r="B193" s="26" t="s">
        <v>76</v>
      </c>
      <c r="C193" s="26" t="s">
        <v>702</v>
      </c>
      <c r="D193" s="7"/>
      <c r="G193" s="9"/>
      <c r="H193" s="7"/>
    </row>
    <row r="194" spans="2:8" x14ac:dyDescent="0.2">
      <c r="B194" s="26" t="s">
        <v>710</v>
      </c>
      <c r="C194" s="26" t="s">
        <v>690</v>
      </c>
      <c r="D194" s="7"/>
      <c r="G194" s="9"/>
      <c r="H194" s="7"/>
    </row>
    <row r="195" spans="2:8" x14ac:dyDescent="0.2">
      <c r="B195" s="26" t="s">
        <v>711</v>
      </c>
      <c r="C195" s="26" t="s">
        <v>700</v>
      </c>
      <c r="D195" s="7"/>
      <c r="G195" s="9"/>
      <c r="H195" s="7"/>
    </row>
    <row r="196" spans="2:8" x14ac:dyDescent="0.2">
      <c r="B196" s="26" t="s">
        <v>788</v>
      </c>
      <c r="C196" s="26" t="s">
        <v>789</v>
      </c>
      <c r="D196" s="7"/>
      <c r="G196" s="9"/>
      <c r="H196" s="7"/>
    </row>
    <row r="197" spans="2:8" x14ac:dyDescent="0.2">
      <c r="B197" s="26" t="s">
        <v>677</v>
      </c>
      <c r="C197" s="26" t="s">
        <v>703</v>
      </c>
      <c r="D197" s="7"/>
      <c r="G197" s="9"/>
      <c r="H197" s="7"/>
    </row>
    <row r="198" spans="2:8" x14ac:dyDescent="0.2">
      <c r="B198" s="26" t="s">
        <v>712</v>
      </c>
      <c r="C198" s="26" t="s">
        <v>713</v>
      </c>
      <c r="D198" s="7"/>
      <c r="G198" s="9"/>
      <c r="H198" s="7"/>
    </row>
    <row r="199" spans="2:8" x14ac:dyDescent="0.2">
      <c r="B199" s="34" t="s">
        <v>768</v>
      </c>
      <c r="C199" s="34" t="s">
        <v>740</v>
      </c>
      <c r="D199" s="7"/>
      <c r="G199" s="9"/>
      <c r="H199" s="7"/>
    </row>
    <row r="200" spans="2:8" x14ac:dyDescent="0.2">
      <c r="B200" s="3" t="s">
        <v>769</v>
      </c>
      <c r="C200" s="26" t="s">
        <v>428</v>
      </c>
      <c r="D200" s="7"/>
      <c r="G200" s="9"/>
      <c r="H200" s="7"/>
    </row>
    <row r="201" spans="2:8" x14ac:dyDescent="0.2">
      <c r="B201" s="26" t="s">
        <v>715</v>
      </c>
      <c r="C201" s="26" t="s">
        <v>714</v>
      </c>
      <c r="D201" s="7"/>
      <c r="G201" s="9"/>
      <c r="H201" s="7"/>
    </row>
    <row r="202" spans="2:8" x14ac:dyDescent="0.2">
      <c r="B202" s="26" t="s">
        <v>135</v>
      </c>
      <c r="C202" s="26" t="s">
        <v>401</v>
      </c>
      <c r="D202" s="7"/>
    </row>
    <row r="203" spans="2:8" x14ac:dyDescent="0.2">
      <c r="B203" s="26" t="s">
        <v>716</v>
      </c>
      <c r="C203" s="26" t="s">
        <v>717</v>
      </c>
      <c r="D203" s="7"/>
    </row>
    <row r="204" spans="2:8" x14ac:dyDescent="0.2">
      <c r="B204" s="26" t="s">
        <v>718</v>
      </c>
      <c r="C204" s="26" t="s">
        <v>402</v>
      </c>
      <c r="D204" s="7"/>
    </row>
    <row r="205" spans="2:8" x14ac:dyDescent="0.2">
      <c r="B205" s="7" t="s">
        <v>738</v>
      </c>
      <c r="C205" s="26" t="s">
        <v>737</v>
      </c>
      <c r="D205" s="7"/>
    </row>
  </sheetData>
  <autoFilter ref="A1:H150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300" verticalDpi="300" r:id="rId1"/>
  <headerFooter alignWithMargins="0">
    <oddHeader>&amp;C&amp;D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2.75" x14ac:dyDescent="0.2"/>
  <cols>
    <col min="1" max="1" width="3.7109375" bestFit="1" customWidth="1"/>
    <col min="2" max="2" width="17.42578125" bestFit="1" customWidth="1"/>
    <col min="3" max="3" width="4.5703125" bestFit="1" customWidth="1"/>
    <col min="5" max="5" width="8.5703125" style="12" bestFit="1" customWidth="1"/>
    <col min="6" max="6" width="5.5703125" bestFit="1" customWidth="1"/>
    <col min="8" max="8" width="8.5703125" bestFit="1" customWidth="1"/>
    <col min="9" max="9" width="6" bestFit="1" customWidth="1"/>
    <col min="12" max="12" width="4.5703125" bestFit="1" customWidth="1"/>
  </cols>
  <sheetData>
    <row r="1" spans="1:12" x14ac:dyDescent="0.2">
      <c r="A1" s="10" t="s">
        <v>274</v>
      </c>
      <c r="B1" s="13" t="s">
        <v>968</v>
      </c>
      <c r="E1" s="44" t="s">
        <v>967</v>
      </c>
      <c r="H1" s="13" t="s">
        <v>966</v>
      </c>
      <c r="K1" s="13" t="s">
        <v>973</v>
      </c>
      <c r="L1" s="13"/>
    </row>
    <row r="2" spans="1:12" x14ac:dyDescent="0.2">
      <c r="A2" s="4" t="s">
        <v>275</v>
      </c>
      <c r="B2" t="s">
        <v>954</v>
      </c>
      <c r="E2" t="s">
        <v>954</v>
      </c>
      <c r="H2" t="s">
        <v>954</v>
      </c>
      <c r="K2" t="s">
        <v>954</v>
      </c>
      <c r="L2" s="43">
        <f>AVERAGE(Lang!$K$4:$K$91)</f>
        <v>9.2390243902439035</v>
      </c>
    </row>
    <row r="3" spans="1:12" x14ac:dyDescent="0.2">
      <c r="B3" s="12" t="s">
        <v>287</v>
      </c>
      <c r="C3" s="5">
        <f>COUNTIF(Lang!E4:E91,A1)</f>
        <v>69</v>
      </c>
      <c r="E3" s="12" t="s">
        <v>957</v>
      </c>
      <c r="F3" s="5">
        <f>COUNTA(Lang!$A$4:$L$91)+F6</f>
        <v>961</v>
      </c>
      <c r="H3" t="s">
        <v>961</v>
      </c>
      <c r="I3" s="5">
        <f>Lang!I1</f>
        <v>14783</v>
      </c>
      <c r="K3" t="s">
        <v>955</v>
      </c>
      <c r="L3" s="43">
        <f>AVERAGE(Kort!$K$5:$K$152)</f>
        <v>8.6194029850746272</v>
      </c>
    </row>
    <row r="4" spans="1:12" x14ac:dyDescent="0.2">
      <c r="B4" s="12" t="s">
        <v>288</v>
      </c>
      <c r="C4" s="5">
        <f>COUNTIF(Lang!E4:E91,A2)</f>
        <v>19</v>
      </c>
      <c r="E4" s="12" t="s">
        <v>958</v>
      </c>
      <c r="F4" s="5">
        <f>88*12</f>
        <v>1056</v>
      </c>
      <c r="H4" t="s">
        <v>960</v>
      </c>
      <c r="I4" s="5">
        <f>Lang!L1</f>
        <v>14406</v>
      </c>
    </row>
    <row r="5" spans="1:12" x14ac:dyDescent="0.2">
      <c r="B5" s="12" t="s">
        <v>289</v>
      </c>
      <c r="C5" s="5">
        <f>C3+C4</f>
        <v>88</v>
      </c>
      <c r="E5" s="12" t="s">
        <v>959</v>
      </c>
      <c r="F5" s="41">
        <f>$F$3/$F$4*100</f>
        <v>91.003787878787875</v>
      </c>
      <c r="H5" s="12" t="s">
        <v>959</v>
      </c>
      <c r="I5" s="41">
        <f>I4/I3*100</f>
        <v>97.449773388351474</v>
      </c>
    </row>
    <row r="6" spans="1:12" x14ac:dyDescent="0.2">
      <c r="B6" s="12" t="s">
        <v>290</v>
      </c>
      <c r="C6" s="5">
        <f>MAX(Lang!A4:A91)</f>
        <v>88</v>
      </c>
      <c r="E6" s="12" t="s">
        <v>974</v>
      </c>
      <c r="F6" s="5">
        <v>14</v>
      </c>
      <c r="I6" s="5"/>
    </row>
    <row r="7" spans="1:12" x14ac:dyDescent="0.2">
      <c r="B7" s="40" t="s">
        <v>291</v>
      </c>
      <c r="C7" s="42">
        <f>C3*100/C6</f>
        <v>78.409090909090907</v>
      </c>
      <c r="F7" s="5"/>
      <c r="I7" s="5"/>
    </row>
    <row r="8" spans="1:12" x14ac:dyDescent="0.2">
      <c r="B8" s="12"/>
      <c r="C8" s="5"/>
      <c r="F8" s="5"/>
      <c r="I8" s="5"/>
    </row>
    <row r="9" spans="1:12" x14ac:dyDescent="0.2">
      <c r="B9" t="s">
        <v>955</v>
      </c>
      <c r="C9" s="5"/>
      <c r="E9" t="s">
        <v>955</v>
      </c>
      <c r="F9" s="5"/>
      <c r="H9" t="s">
        <v>955</v>
      </c>
      <c r="I9" s="5"/>
    </row>
    <row r="10" spans="1:12" x14ac:dyDescent="0.2">
      <c r="B10" s="12" t="s">
        <v>287</v>
      </c>
      <c r="C10" s="5">
        <f>COUNTIF(Kort!D4:D151,A1)</f>
        <v>137</v>
      </c>
      <c r="E10" s="12" t="s">
        <v>957</v>
      </c>
      <c r="F10" s="5">
        <f>COUNTA(Kort!$A$4:$L$152)+F13</f>
        <v>1492</v>
      </c>
      <c r="H10" t="s">
        <v>961</v>
      </c>
      <c r="I10" s="5">
        <f>Kort!I1</f>
        <v>2072</v>
      </c>
    </row>
    <row r="11" spans="1:12" x14ac:dyDescent="0.2">
      <c r="B11" s="12" t="s">
        <v>288</v>
      </c>
      <c r="C11" s="5">
        <f>COUNTIF(Kort!D4:D151,A2)</f>
        <v>11</v>
      </c>
      <c r="E11" s="12" t="s">
        <v>958</v>
      </c>
      <c r="F11" s="5">
        <f>149*12</f>
        <v>1788</v>
      </c>
      <c r="H11" t="s">
        <v>960</v>
      </c>
      <c r="I11" s="5">
        <f>Kort!L1</f>
        <v>2072</v>
      </c>
    </row>
    <row r="12" spans="1:12" x14ac:dyDescent="0.2">
      <c r="B12" s="12" t="s">
        <v>289</v>
      </c>
      <c r="C12" s="5">
        <f>C10+C11</f>
        <v>148</v>
      </c>
      <c r="E12" s="12" t="s">
        <v>959</v>
      </c>
      <c r="F12" s="41">
        <f>$F$10/$F$11*100</f>
        <v>83.445190156599551</v>
      </c>
      <c r="H12" s="12" t="s">
        <v>959</v>
      </c>
      <c r="I12" s="41">
        <f>I11/I10*100</f>
        <v>100</v>
      </c>
    </row>
    <row r="13" spans="1:12" x14ac:dyDescent="0.2">
      <c r="B13" s="12" t="s">
        <v>290</v>
      </c>
      <c r="C13" s="5">
        <f>MAX(Kort!A4:A150)</f>
        <v>147</v>
      </c>
      <c r="D13" s="12"/>
      <c r="E13" s="12" t="s">
        <v>974</v>
      </c>
      <c r="F13" s="5">
        <v>0</v>
      </c>
      <c r="I13" s="5"/>
    </row>
    <row r="14" spans="1:12" x14ac:dyDescent="0.2">
      <c r="B14" s="40" t="s">
        <v>291</v>
      </c>
      <c r="C14" s="42">
        <f>C10*100/C13</f>
        <v>93.197278911564624</v>
      </c>
      <c r="D14" s="12"/>
      <c r="F14" s="5"/>
      <c r="I14" s="5"/>
    </row>
    <row r="15" spans="1:12" x14ac:dyDescent="0.2">
      <c r="C15" s="5"/>
      <c r="F15" s="5"/>
      <c r="I15" s="5"/>
    </row>
    <row r="16" spans="1:12" x14ac:dyDescent="0.2">
      <c r="B16" t="s">
        <v>962</v>
      </c>
      <c r="C16" s="5"/>
      <c r="E16" t="s">
        <v>962</v>
      </c>
      <c r="F16" s="5"/>
      <c r="H16" t="s">
        <v>962</v>
      </c>
      <c r="I16" s="5"/>
    </row>
    <row r="17" spans="2:9" x14ac:dyDescent="0.2">
      <c r="B17" s="12" t="s">
        <v>287</v>
      </c>
      <c r="C17" s="5">
        <f>C3+C10</f>
        <v>206</v>
      </c>
      <c r="E17" s="12" t="s">
        <v>957</v>
      </c>
      <c r="F17" s="5">
        <f>F3+F10</f>
        <v>2453</v>
      </c>
      <c r="H17" t="s">
        <v>961</v>
      </c>
      <c r="I17" s="5">
        <f>I3+I10</f>
        <v>16855</v>
      </c>
    </row>
    <row r="18" spans="2:9" x14ac:dyDescent="0.2">
      <c r="B18" s="12" t="s">
        <v>288</v>
      </c>
      <c r="C18" s="5">
        <f>C4+C11</f>
        <v>30</v>
      </c>
      <c r="E18" s="12" t="s">
        <v>958</v>
      </c>
      <c r="F18" s="5">
        <f>F4+F11</f>
        <v>2844</v>
      </c>
      <c r="H18" t="s">
        <v>960</v>
      </c>
      <c r="I18" s="5">
        <f>I4+I11</f>
        <v>16478</v>
      </c>
    </row>
    <row r="19" spans="2:9" x14ac:dyDescent="0.2">
      <c r="B19" s="12" t="s">
        <v>289</v>
      </c>
      <c r="C19" s="5">
        <f>C17+C18</f>
        <v>236</v>
      </c>
      <c r="E19" s="12" t="s">
        <v>959</v>
      </c>
      <c r="F19" s="41">
        <f>F17/F18*100</f>
        <v>86.251758087201125</v>
      </c>
      <c r="H19" s="12" t="s">
        <v>959</v>
      </c>
      <c r="I19" s="41">
        <f>I18/I17*100</f>
        <v>97.763274992583803</v>
      </c>
    </row>
    <row r="20" spans="2:9" x14ac:dyDescent="0.2">
      <c r="B20" s="12" t="s">
        <v>290</v>
      </c>
      <c r="C20" s="5">
        <f>C6+C13</f>
        <v>235</v>
      </c>
    </row>
    <row r="21" spans="2:9" x14ac:dyDescent="0.2">
      <c r="B21" s="40" t="s">
        <v>291</v>
      </c>
      <c r="C21" s="42">
        <f>C17/C20*100</f>
        <v>87.659574468085111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4"/>
  <sheetViews>
    <sheetView tabSelected="1" workbookViewId="0"/>
  </sheetViews>
  <sheetFormatPr defaultRowHeight="12.75" x14ac:dyDescent="0.2"/>
  <cols>
    <col min="1" max="1" width="82.28515625" customWidth="1"/>
  </cols>
  <sheetData>
    <row r="2" spans="1:2" x14ac:dyDescent="0.2">
      <c r="A2" s="13" t="s">
        <v>529</v>
      </c>
    </row>
    <row r="3" spans="1:2" x14ac:dyDescent="0.2">
      <c r="A3" t="s">
        <v>530</v>
      </c>
    </row>
    <row r="4" spans="1:2" x14ac:dyDescent="0.2">
      <c r="A4" t="s">
        <v>531</v>
      </c>
    </row>
    <row r="5" spans="1:2" x14ac:dyDescent="0.2">
      <c r="A5" t="s">
        <v>318</v>
      </c>
    </row>
    <row r="6" spans="1:2" x14ac:dyDescent="0.2">
      <c r="A6" t="s">
        <v>421</v>
      </c>
    </row>
    <row r="7" spans="1:2" x14ac:dyDescent="0.2">
      <c r="A7" t="s">
        <v>332</v>
      </c>
    </row>
    <row r="8" spans="1:2" x14ac:dyDescent="0.2">
      <c r="A8" t="s">
        <v>532</v>
      </c>
    </row>
    <row r="9" spans="1:2" x14ac:dyDescent="0.2">
      <c r="A9" t="s">
        <v>306</v>
      </c>
    </row>
    <row r="10" spans="1:2" x14ac:dyDescent="0.2">
      <c r="A10" t="s">
        <v>533</v>
      </c>
      <c r="B10" s="5"/>
    </row>
    <row r="11" spans="1:2" x14ac:dyDescent="0.2">
      <c r="A11" t="s">
        <v>305</v>
      </c>
      <c r="B11" s="5"/>
    </row>
    <row r="12" spans="1:2" x14ac:dyDescent="0.2">
      <c r="B12" s="5"/>
    </row>
    <row r="13" spans="1:2" x14ac:dyDescent="0.2">
      <c r="A13" s="13" t="s">
        <v>26</v>
      </c>
      <c r="B13" s="5"/>
    </row>
    <row r="14" spans="1:2" x14ac:dyDescent="0.2">
      <c r="A14" t="s">
        <v>586</v>
      </c>
      <c r="B14" s="5"/>
    </row>
    <row r="15" spans="1:2" x14ac:dyDescent="0.2">
      <c r="A15" t="s">
        <v>587</v>
      </c>
      <c r="B15" s="5"/>
    </row>
    <row r="16" spans="1:2" x14ac:dyDescent="0.2">
      <c r="A16" t="s">
        <v>317</v>
      </c>
      <c r="B16" s="5"/>
    </row>
    <row r="17" spans="1:2" x14ac:dyDescent="0.2">
      <c r="A17" t="s">
        <v>588</v>
      </c>
      <c r="B17" s="5"/>
    </row>
    <row r="18" spans="1:2" x14ac:dyDescent="0.2">
      <c r="A18" t="s">
        <v>328</v>
      </c>
      <c r="B18" s="5"/>
    </row>
    <row r="19" spans="1:2" x14ac:dyDescent="0.2">
      <c r="A19" t="s">
        <v>327</v>
      </c>
      <c r="B19" s="5"/>
    </row>
    <row r="20" spans="1:2" x14ac:dyDescent="0.2">
      <c r="A20" t="s">
        <v>589</v>
      </c>
      <c r="B20" s="5"/>
    </row>
    <row r="21" spans="1:2" x14ac:dyDescent="0.2">
      <c r="A21" t="s">
        <v>338</v>
      </c>
      <c r="B21" s="5"/>
    </row>
    <row r="22" spans="1:2" x14ac:dyDescent="0.2">
      <c r="A22" t="s">
        <v>420</v>
      </c>
      <c r="B22" s="5"/>
    </row>
    <row r="23" spans="1:2" x14ac:dyDescent="0.2">
      <c r="A23" t="s">
        <v>590</v>
      </c>
      <c r="B23" s="5"/>
    </row>
    <row r="24" spans="1:2" x14ac:dyDescent="0.2">
      <c r="A24" t="s">
        <v>316</v>
      </c>
      <c r="B24" s="5"/>
    </row>
    <row r="25" spans="1:2" x14ac:dyDescent="0.2">
      <c r="A25" t="s">
        <v>422</v>
      </c>
      <c r="B25" s="5"/>
    </row>
    <row r="26" spans="1:2" x14ac:dyDescent="0.2">
      <c r="A26" t="s">
        <v>423</v>
      </c>
      <c r="B26" s="5"/>
    </row>
    <row r="27" spans="1:2" x14ac:dyDescent="0.2">
      <c r="A27" t="s">
        <v>591</v>
      </c>
      <c r="B27" s="5"/>
    </row>
    <row r="28" spans="1:2" x14ac:dyDescent="0.2">
      <c r="A28" t="s">
        <v>311</v>
      </c>
      <c r="B28" s="5"/>
    </row>
    <row r="29" spans="1:2" x14ac:dyDescent="0.2">
      <c r="B29" s="5"/>
    </row>
    <row r="30" spans="1:2" x14ac:dyDescent="0.2">
      <c r="B30" s="5"/>
    </row>
    <row r="31" spans="1:2" x14ac:dyDescent="0.2">
      <c r="A31" t="s">
        <v>534</v>
      </c>
      <c r="B31" s="5"/>
    </row>
    <row r="32" spans="1:2" x14ac:dyDescent="0.2">
      <c r="A32" t="s">
        <v>535</v>
      </c>
      <c r="B32" s="5"/>
    </row>
    <row r="33" spans="1:2" x14ac:dyDescent="0.2">
      <c r="A33" t="s">
        <v>536</v>
      </c>
      <c r="B33" s="5"/>
    </row>
    <row r="34" spans="1:2" x14ac:dyDescent="0.2">
      <c r="A34" t="s">
        <v>537</v>
      </c>
      <c r="B34" s="5"/>
    </row>
    <row r="35" spans="1:2" x14ac:dyDescent="0.2">
      <c r="A35" t="s">
        <v>538</v>
      </c>
      <c r="B35" s="5"/>
    </row>
    <row r="36" spans="1:2" x14ac:dyDescent="0.2">
      <c r="A36" t="s">
        <v>539</v>
      </c>
      <c r="B36" s="5"/>
    </row>
    <row r="37" spans="1:2" x14ac:dyDescent="0.2">
      <c r="A37" t="s">
        <v>540</v>
      </c>
      <c r="B37" s="5"/>
    </row>
    <row r="38" spans="1:2" x14ac:dyDescent="0.2">
      <c r="A38" t="s">
        <v>541</v>
      </c>
      <c r="B38" s="5"/>
    </row>
    <row r="39" spans="1:2" x14ac:dyDescent="0.2">
      <c r="A39" t="s">
        <v>542</v>
      </c>
      <c r="B39" s="5"/>
    </row>
    <row r="40" spans="1:2" x14ac:dyDescent="0.2">
      <c r="A40" t="s">
        <v>543</v>
      </c>
      <c r="B40" s="5"/>
    </row>
    <row r="41" spans="1:2" x14ac:dyDescent="0.2">
      <c r="A41" t="s">
        <v>544</v>
      </c>
      <c r="B41" s="5"/>
    </row>
    <row r="42" spans="1:2" x14ac:dyDescent="0.2">
      <c r="A42" t="s">
        <v>545</v>
      </c>
      <c r="B42" s="5"/>
    </row>
    <row r="43" spans="1:2" x14ac:dyDescent="0.2">
      <c r="A43" t="s">
        <v>546</v>
      </c>
      <c r="B43" s="5"/>
    </row>
    <row r="44" spans="1:2" x14ac:dyDescent="0.2">
      <c r="A44" t="s">
        <v>547</v>
      </c>
      <c r="B44" s="5"/>
    </row>
    <row r="45" spans="1:2" x14ac:dyDescent="0.2">
      <c r="A45" t="s">
        <v>548</v>
      </c>
      <c r="B45" s="5"/>
    </row>
    <row r="46" spans="1:2" x14ac:dyDescent="0.2">
      <c r="A46" t="s">
        <v>549</v>
      </c>
      <c r="B46" s="5"/>
    </row>
    <row r="47" spans="1:2" x14ac:dyDescent="0.2">
      <c r="A47" t="s">
        <v>550</v>
      </c>
      <c r="B47" s="5"/>
    </row>
    <row r="48" spans="1:2" x14ac:dyDescent="0.2">
      <c r="A48" t="s">
        <v>551</v>
      </c>
      <c r="B48" s="5"/>
    </row>
    <row r="49" spans="1:2" x14ac:dyDescent="0.2">
      <c r="A49" t="s">
        <v>552</v>
      </c>
      <c r="B49" s="5"/>
    </row>
    <row r="50" spans="1:2" x14ac:dyDescent="0.2">
      <c r="A50" t="s">
        <v>553</v>
      </c>
      <c r="B50" s="5"/>
    </row>
    <row r="51" spans="1:2" x14ac:dyDescent="0.2">
      <c r="A51" t="s">
        <v>554</v>
      </c>
      <c r="B51" s="5"/>
    </row>
    <row r="52" spans="1:2" x14ac:dyDescent="0.2">
      <c r="A52" t="s">
        <v>555</v>
      </c>
      <c r="B52" s="5"/>
    </row>
    <row r="53" spans="1:2" x14ac:dyDescent="0.2">
      <c r="A53" t="s">
        <v>556</v>
      </c>
      <c r="B53" s="5"/>
    </row>
    <row r="54" spans="1:2" x14ac:dyDescent="0.2">
      <c r="A54" t="s">
        <v>557</v>
      </c>
      <c r="B54" s="5"/>
    </row>
    <row r="55" spans="1:2" x14ac:dyDescent="0.2">
      <c r="A55" t="s">
        <v>558</v>
      </c>
      <c r="B55" s="5"/>
    </row>
    <row r="56" spans="1:2" x14ac:dyDescent="0.2">
      <c r="A56" t="s">
        <v>559</v>
      </c>
      <c r="B56" s="5"/>
    </row>
    <row r="57" spans="1:2" x14ac:dyDescent="0.2">
      <c r="A57" t="s">
        <v>560</v>
      </c>
      <c r="B57" s="5"/>
    </row>
    <row r="58" spans="1:2" x14ac:dyDescent="0.2">
      <c r="A58" t="s">
        <v>561</v>
      </c>
      <c r="B58" s="5"/>
    </row>
    <row r="59" spans="1:2" x14ac:dyDescent="0.2">
      <c r="A59" t="s">
        <v>562</v>
      </c>
      <c r="B59" s="5"/>
    </row>
    <row r="60" spans="1:2" x14ac:dyDescent="0.2">
      <c r="A60" t="s">
        <v>563</v>
      </c>
      <c r="B60" s="5"/>
    </row>
    <row r="61" spans="1:2" x14ac:dyDescent="0.2">
      <c r="B61" s="5"/>
    </row>
    <row r="62" spans="1:2" x14ac:dyDescent="0.2">
      <c r="A62" s="13" t="s">
        <v>572</v>
      </c>
      <c r="B62" s="5"/>
    </row>
    <row r="63" spans="1:2" x14ac:dyDescent="0.2">
      <c r="A63" t="s">
        <v>564</v>
      </c>
      <c r="B63" s="5"/>
    </row>
    <row r="64" spans="1:2" x14ac:dyDescent="0.2">
      <c r="A64" t="s">
        <v>565</v>
      </c>
      <c r="B64" s="5"/>
    </row>
    <row r="65" spans="1:2" x14ac:dyDescent="0.2">
      <c r="A65" t="s">
        <v>566</v>
      </c>
      <c r="B65" s="5"/>
    </row>
    <row r="66" spans="1:2" x14ac:dyDescent="0.2">
      <c r="A66" t="s">
        <v>567</v>
      </c>
      <c r="B66" s="5"/>
    </row>
    <row r="67" spans="1:2" x14ac:dyDescent="0.2">
      <c r="A67" t="s">
        <v>568</v>
      </c>
      <c r="B67" s="5"/>
    </row>
    <row r="68" spans="1:2" x14ac:dyDescent="0.2">
      <c r="A68" t="s">
        <v>569</v>
      </c>
      <c r="B68" s="5"/>
    </row>
    <row r="69" spans="1:2" x14ac:dyDescent="0.2">
      <c r="A69" t="s">
        <v>570</v>
      </c>
      <c r="B69" s="5"/>
    </row>
    <row r="70" spans="1:2" x14ac:dyDescent="0.2">
      <c r="A70" t="s">
        <v>573</v>
      </c>
      <c r="B70" s="5"/>
    </row>
    <row r="71" spans="1:2" x14ac:dyDescent="0.2">
      <c r="A71" t="s">
        <v>571</v>
      </c>
      <c r="B71" s="5"/>
    </row>
    <row r="72" spans="1:2" x14ac:dyDescent="0.2">
      <c r="B72" s="5"/>
    </row>
    <row r="73" spans="1:2" x14ac:dyDescent="0.2">
      <c r="A73" s="13" t="s">
        <v>31</v>
      </c>
      <c r="B73" s="5"/>
    </row>
    <row r="74" spans="1:2" x14ac:dyDescent="0.2">
      <c r="A74" t="s">
        <v>574</v>
      </c>
      <c r="B74" s="5"/>
    </row>
    <row r="75" spans="1:2" x14ac:dyDescent="0.2">
      <c r="A75" t="s">
        <v>575</v>
      </c>
      <c r="B75" s="5"/>
    </row>
    <row r="76" spans="1:2" x14ac:dyDescent="0.2">
      <c r="A76" t="s">
        <v>576</v>
      </c>
      <c r="B76" s="5"/>
    </row>
    <row r="77" spans="1:2" x14ac:dyDescent="0.2">
      <c r="A77" t="s">
        <v>577</v>
      </c>
      <c r="B77" s="5"/>
    </row>
    <row r="78" spans="1:2" x14ac:dyDescent="0.2">
      <c r="A78" t="s">
        <v>578</v>
      </c>
      <c r="B78" s="5"/>
    </row>
    <row r="79" spans="1:2" x14ac:dyDescent="0.2">
      <c r="A79" t="s">
        <v>579</v>
      </c>
      <c r="B79" s="5"/>
    </row>
    <row r="80" spans="1:2" x14ac:dyDescent="0.2">
      <c r="A80" t="s">
        <v>580</v>
      </c>
      <c r="B80" s="5"/>
    </row>
    <row r="81" spans="1:2" x14ac:dyDescent="0.2">
      <c r="A81" t="s">
        <v>581</v>
      </c>
      <c r="B81" s="5"/>
    </row>
    <row r="82" spans="1:2" x14ac:dyDescent="0.2">
      <c r="A82" t="s">
        <v>582</v>
      </c>
      <c r="B82" s="5"/>
    </row>
    <row r="83" spans="1:2" x14ac:dyDescent="0.2">
      <c r="A83" t="s">
        <v>583</v>
      </c>
      <c r="B83" s="5"/>
    </row>
    <row r="84" spans="1:2" x14ac:dyDescent="0.2">
      <c r="A84" t="s">
        <v>584</v>
      </c>
      <c r="B84" s="5"/>
    </row>
    <row r="85" spans="1:2" x14ac:dyDescent="0.2">
      <c r="A85" t="s">
        <v>585</v>
      </c>
      <c r="B85" s="5"/>
    </row>
    <row r="86" spans="1:2" x14ac:dyDescent="0.2">
      <c r="B86" s="5"/>
    </row>
    <row r="87" spans="1:2" x14ac:dyDescent="0.2">
      <c r="A87" s="13" t="s">
        <v>37</v>
      </c>
      <c r="B87" s="5"/>
    </row>
    <row r="88" spans="1:2" x14ac:dyDescent="0.2">
      <c r="A88" t="s">
        <v>612</v>
      </c>
      <c r="B88" s="5"/>
    </row>
    <row r="89" spans="1:2" x14ac:dyDescent="0.2">
      <c r="A89" t="s">
        <v>613</v>
      </c>
      <c r="B89" s="5"/>
    </row>
    <row r="90" spans="1:2" x14ac:dyDescent="0.2">
      <c r="A90" t="s">
        <v>614</v>
      </c>
      <c r="B90" s="5"/>
    </row>
    <row r="91" spans="1:2" x14ac:dyDescent="0.2">
      <c r="A91" t="s">
        <v>615</v>
      </c>
      <c r="B91" s="5"/>
    </row>
    <row r="92" spans="1:2" x14ac:dyDescent="0.2">
      <c r="A92" t="s">
        <v>616</v>
      </c>
      <c r="B92" s="5"/>
    </row>
    <row r="93" spans="1:2" x14ac:dyDescent="0.2">
      <c r="A93" t="s">
        <v>617</v>
      </c>
      <c r="B93" s="5"/>
    </row>
    <row r="94" spans="1:2" x14ac:dyDescent="0.2">
      <c r="A94" t="s">
        <v>618</v>
      </c>
      <c r="B94" s="5"/>
    </row>
    <row r="95" spans="1:2" x14ac:dyDescent="0.2">
      <c r="A95" t="s">
        <v>619</v>
      </c>
      <c r="B95" s="5"/>
    </row>
    <row r="96" spans="1:2" x14ac:dyDescent="0.2">
      <c r="B96" s="5"/>
    </row>
    <row r="97" spans="1:2" x14ac:dyDescent="0.2">
      <c r="A97" s="13" t="s">
        <v>55</v>
      </c>
      <c r="B97" s="5"/>
    </row>
    <row r="98" spans="1:2" x14ac:dyDescent="0.2">
      <c r="A98" t="s">
        <v>596</v>
      </c>
    </row>
    <row r="99" spans="1:2" x14ac:dyDescent="0.2">
      <c r="A99" t="s">
        <v>337</v>
      </c>
    </row>
    <row r="100" spans="1:2" x14ac:dyDescent="0.2">
      <c r="A100" t="s">
        <v>597</v>
      </c>
    </row>
    <row r="101" spans="1:2" x14ac:dyDescent="0.2">
      <c r="A101" t="s">
        <v>598</v>
      </c>
    </row>
    <row r="102" spans="1:2" x14ac:dyDescent="0.2">
      <c r="A102" t="s">
        <v>599</v>
      </c>
    </row>
    <row r="103" spans="1:2" x14ac:dyDescent="0.2">
      <c r="A103" t="s">
        <v>600</v>
      </c>
    </row>
    <row r="104" spans="1:2" x14ac:dyDescent="0.2">
      <c r="A104" t="s">
        <v>601</v>
      </c>
    </row>
    <row r="105" spans="1:2" x14ac:dyDescent="0.2">
      <c r="A105" t="s">
        <v>602</v>
      </c>
    </row>
    <row r="106" spans="1:2" x14ac:dyDescent="0.2">
      <c r="A106" t="s">
        <v>603</v>
      </c>
    </row>
    <row r="107" spans="1:2" x14ac:dyDescent="0.2">
      <c r="A107" t="s">
        <v>604</v>
      </c>
    </row>
    <row r="108" spans="1:2" x14ac:dyDescent="0.2">
      <c r="A108" t="s">
        <v>279</v>
      </c>
    </row>
    <row r="109" spans="1:2" x14ac:dyDescent="0.2">
      <c r="A109" t="s">
        <v>605</v>
      </c>
    </row>
    <row r="110" spans="1:2" x14ac:dyDescent="0.2">
      <c r="A110" t="s">
        <v>606</v>
      </c>
    </row>
    <row r="111" spans="1:2" x14ac:dyDescent="0.2">
      <c r="A111" t="s">
        <v>607</v>
      </c>
    </row>
    <row r="113" spans="1:1" x14ac:dyDescent="0.2">
      <c r="A113" s="13" t="s">
        <v>52</v>
      </c>
    </row>
    <row r="114" spans="1:1" x14ac:dyDescent="0.2">
      <c r="A114" t="s">
        <v>352</v>
      </c>
    </row>
    <row r="115" spans="1:1" x14ac:dyDescent="0.2">
      <c r="A115" t="s">
        <v>354</v>
      </c>
    </row>
    <row r="116" spans="1:1" x14ac:dyDescent="0.2">
      <c r="A116" t="s">
        <v>355</v>
      </c>
    </row>
    <row r="117" spans="1:1" x14ac:dyDescent="0.2">
      <c r="A117" t="s">
        <v>356</v>
      </c>
    </row>
    <row r="118" spans="1:1" x14ac:dyDescent="0.2">
      <c r="A118" t="s">
        <v>608</v>
      </c>
    </row>
    <row r="119" spans="1:1" x14ac:dyDescent="0.2">
      <c r="A119" t="s">
        <v>609</v>
      </c>
    </row>
    <row r="120" spans="1:1" x14ac:dyDescent="0.2">
      <c r="A120" t="s">
        <v>357</v>
      </c>
    </row>
    <row r="121" spans="1:1" x14ac:dyDescent="0.2">
      <c r="A121" t="s">
        <v>358</v>
      </c>
    </row>
    <row r="122" spans="1:1" x14ac:dyDescent="0.2">
      <c r="A122" t="s">
        <v>359</v>
      </c>
    </row>
    <row r="123" spans="1:1" x14ac:dyDescent="0.2">
      <c r="A123" t="s">
        <v>360</v>
      </c>
    </row>
    <row r="124" spans="1:1" x14ac:dyDescent="0.2">
      <c r="A124" t="s">
        <v>361</v>
      </c>
    </row>
    <row r="125" spans="1:1" x14ac:dyDescent="0.2">
      <c r="A125" t="s">
        <v>610</v>
      </c>
    </row>
    <row r="126" spans="1:1" x14ac:dyDescent="0.2">
      <c r="A126" t="s">
        <v>363</v>
      </c>
    </row>
    <row r="127" spans="1:1" x14ac:dyDescent="0.2">
      <c r="A127" t="s">
        <v>364</v>
      </c>
    </row>
    <row r="128" spans="1:1" x14ac:dyDescent="0.2">
      <c r="A128" t="s">
        <v>365</v>
      </c>
    </row>
    <row r="129" spans="1:14" x14ac:dyDescent="0.2">
      <c r="A129" t="s">
        <v>366</v>
      </c>
    </row>
    <row r="130" spans="1:14" x14ac:dyDescent="0.2">
      <c r="A130" t="s">
        <v>611</v>
      </c>
    </row>
    <row r="132" spans="1:14" x14ac:dyDescent="0.2">
      <c r="A132">
        <v>53</v>
      </c>
      <c r="B132" t="s">
        <v>360</v>
      </c>
      <c r="C132" s="31" t="s">
        <v>829</v>
      </c>
      <c r="D132" s="10" t="s">
        <v>274</v>
      </c>
      <c r="E132" s="38">
        <v>1929</v>
      </c>
      <c r="F132" s="4" t="s">
        <v>903</v>
      </c>
      <c r="G132" s="12" t="s">
        <v>826</v>
      </c>
      <c r="H132" s="3" t="s">
        <v>353</v>
      </c>
      <c r="I132" s="14">
        <v>11</v>
      </c>
      <c r="J132" t="s">
        <v>758</v>
      </c>
      <c r="K132" s="4">
        <v>8.5</v>
      </c>
      <c r="L132" s="4">
        <v>11</v>
      </c>
      <c r="M132" s="18"/>
      <c r="N132" t="s">
        <v>77</v>
      </c>
    </row>
    <row r="133" spans="1:14" x14ac:dyDescent="0.2">
      <c r="A133">
        <v>56</v>
      </c>
      <c r="B133" t="s">
        <v>355</v>
      </c>
      <c r="C133" s="31" t="s">
        <v>830</v>
      </c>
      <c r="D133" s="10" t="s">
        <v>274</v>
      </c>
      <c r="E133" s="38">
        <v>1929</v>
      </c>
      <c r="F133" s="4" t="s">
        <v>903</v>
      </c>
      <c r="G133" s="12" t="s">
        <v>826</v>
      </c>
      <c r="H133" s="3" t="s">
        <v>353</v>
      </c>
      <c r="I133" s="14">
        <v>14</v>
      </c>
      <c r="J133" t="s">
        <v>753</v>
      </c>
      <c r="K133" s="4">
        <v>8.5</v>
      </c>
      <c r="L133" s="4">
        <v>14</v>
      </c>
      <c r="M133" s="18"/>
      <c r="N133" t="s">
        <v>81</v>
      </c>
    </row>
    <row r="134" spans="1:14" x14ac:dyDescent="0.2">
      <c r="A134" t="s">
        <v>906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Lang</vt:lpstr>
      <vt:lpstr>L-Afdruk</vt:lpstr>
      <vt:lpstr>Kort</vt:lpstr>
      <vt:lpstr>K-Afdruk</vt:lpstr>
      <vt:lpstr>Cijfers</vt:lpstr>
      <vt:lpstr>Blad1</vt:lpstr>
      <vt:lpstr>'K-Afdruk'!Print_Area</vt:lpstr>
      <vt:lpstr>'L-Afdruk'!Print_Area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Agatha Christie</dc:title>
  <dc:subject>Overzicht van de verhalen van misdaadschrijfster Agatha Christie</dc:subject>
  <dc:creator>Wim Gielis</dc:creator>
  <cp:lastModifiedBy>Wim Gielis</cp:lastModifiedBy>
  <cp:lastPrinted>2004-07-13T20:26:45Z</cp:lastPrinted>
  <dcterms:created xsi:type="dcterms:W3CDTF">1996-10-14T23:33:28Z</dcterms:created>
  <dcterms:modified xsi:type="dcterms:W3CDTF">2014-03-22T23:52:51Z</dcterms:modified>
</cp:coreProperties>
</file>