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ielis\Desktop\Maandag\"/>
    </mc:Choice>
  </mc:AlternateContent>
  <xr:revisionPtr revIDLastSave="0" documentId="13_ncr:1_{CCCAFD44-0EF9-4389-A0A3-BB0EAC22CB63}" xr6:coauthVersionLast="43" xr6:coauthVersionMax="43" xr10:uidLastSave="{00000000-0000-0000-0000-000000000000}"/>
  <bookViews>
    <workbookView xWindow="-120" yWindow="-120" windowWidth="29040" windowHeight="15840" xr2:uid="{FC4BFF70-339D-4D51-8314-B3E24B514056}"/>
  </bookViews>
  <sheets>
    <sheet name="Weekdays" sheetId="1" r:id="rId1"/>
    <sheet name="Sheet2" sheetId="2" r:id="rId2"/>
  </sheets>
  <definedNames>
    <definedName name="_Calc_Weekday">Weekdays!$P$4</definedName>
    <definedName name="_Input_Day_Start">Weekdays!$P$1</definedName>
    <definedName name="_Input_Month_Interval">Weekdays!$P$2</definedName>
    <definedName name="_Input_Position_In_Month">Weekdays!$P$5</definedName>
    <definedName name="_Input_Weekday">Weekdays!$P$3</definedName>
    <definedName name="_List_Weekday">Weekdays!$R$1:$R$7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  <c r="I13" i="2"/>
  <c r="H13" i="2"/>
  <c r="G13" i="2"/>
  <c r="F13" i="2"/>
  <c r="E13" i="2"/>
  <c r="D13" i="2"/>
  <c r="C13" i="2"/>
  <c r="C24" i="2"/>
  <c r="B26" i="2"/>
  <c r="B27" i="2"/>
  <c r="B28" i="2"/>
  <c r="B29" i="2"/>
  <c r="B30" i="2"/>
  <c r="B31" i="2"/>
  <c r="B25" i="2"/>
  <c r="B15" i="2"/>
  <c r="B16" i="2"/>
  <c r="B17" i="2"/>
  <c r="B18" i="2"/>
  <c r="B19" i="2"/>
  <c r="B20" i="2"/>
  <c r="B14" i="2"/>
  <c r="B4" i="2"/>
  <c r="B5" i="2"/>
  <c r="B6" i="2"/>
  <c r="B7" i="2"/>
  <c r="B8" i="2"/>
  <c r="B9" i="2"/>
  <c r="B3" i="2"/>
  <c r="A2" i="1" l="1"/>
  <c r="B2" i="1" s="1"/>
  <c r="P4" i="1"/>
  <c r="F2" i="1" l="1"/>
  <c r="E2" i="1"/>
  <c r="A11" i="1"/>
  <c r="A4" i="1"/>
  <c r="A5" i="1"/>
  <c r="A6" i="1"/>
  <c r="A7" i="1"/>
  <c r="A8" i="1"/>
  <c r="A9" i="1"/>
  <c r="A10" i="1"/>
  <c r="A3" i="1"/>
  <c r="B3" i="1" s="1"/>
  <c r="I2" i="1" l="1"/>
  <c r="J2" i="1"/>
  <c r="L2" i="1"/>
  <c r="K2" i="1"/>
  <c r="H2" i="1"/>
  <c r="B4" i="1"/>
  <c r="F3" i="1"/>
  <c r="D2" i="1"/>
  <c r="M2" i="1" s="1"/>
  <c r="C2" i="1"/>
  <c r="G2" i="1" l="1"/>
  <c r="L3" i="1"/>
  <c r="K3" i="1"/>
  <c r="I3" i="1"/>
  <c r="J3" i="1"/>
  <c r="H3" i="1"/>
  <c r="B5" i="1"/>
  <c r="F4" i="1"/>
  <c r="D3" i="1"/>
  <c r="M3" i="1" s="1"/>
  <c r="E3" i="1"/>
  <c r="C3" i="1"/>
  <c r="G3" i="1" l="1"/>
  <c r="L4" i="1"/>
  <c r="K4" i="1"/>
  <c r="I4" i="1"/>
  <c r="J4" i="1"/>
  <c r="H4" i="1"/>
  <c r="B6" i="1"/>
  <c r="F5" i="1"/>
  <c r="D4" i="1"/>
  <c r="M4" i="1" s="1"/>
  <c r="C4" i="1"/>
  <c r="E4" i="1"/>
  <c r="G4" i="1" l="1"/>
  <c r="L5" i="1"/>
  <c r="K5" i="1"/>
  <c r="I5" i="1"/>
  <c r="J5" i="1"/>
  <c r="H5" i="1"/>
  <c r="B7" i="1"/>
  <c r="F6" i="1"/>
  <c r="D5" i="1"/>
  <c r="M5" i="1" s="1"/>
  <c r="E5" i="1"/>
  <c r="C5" i="1"/>
  <c r="G5" i="1" l="1"/>
  <c r="L6" i="1"/>
  <c r="K6" i="1"/>
  <c r="I6" i="1"/>
  <c r="J6" i="1"/>
  <c r="H6" i="1"/>
  <c r="B8" i="1"/>
  <c r="F7" i="1"/>
  <c r="D6" i="1"/>
  <c r="M6" i="1" s="1"/>
  <c r="E6" i="1"/>
  <c r="C6" i="1"/>
  <c r="G6" i="1" l="1"/>
  <c r="L7" i="1"/>
  <c r="K7" i="1"/>
  <c r="I7" i="1"/>
  <c r="J7" i="1"/>
  <c r="H7" i="1"/>
  <c r="B9" i="1"/>
  <c r="F8" i="1"/>
  <c r="D7" i="1"/>
  <c r="M7" i="1" s="1"/>
  <c r="E7" i="1"/>
  <c r="C7" i="1"/>
  <c r="G7" i="1" l="1"/>
  <c r="L8" i="1"/>
  <c r="K8" i="1"/>
  <c r="I8" i="1"/>
  <c r="J8" i="1"/>
  <c r="H8" i="1"/>
  <c r="B10" i="1"/>
  <c r="F9" i="1"/>
  <c r="D8" i="1"/>
  <c r="M8" i="1" s="1"/>
  <c r="C8" i="1"/>
  <c r="E8" i="1"/>
  <c r="G8" i="1" l="1"/>
  <c r="L9" i="1"/>
  <c r="K9" i="1"/>
  <c r="I9" i="1"/>
  <c r="J9" i="1"/>
  <c r="H9" i="1"/>
  <c r="B11" i="1"/>
  <c r="F11" i="1" s="1"/>
  <c r="F10" i="1"/>
  <c r="C9" i="1"/>
  <c r="D9" i="1"/>
  <c r="M9" i="1" s="1"/>
  <c r="E9" i="1"/>
  <c r="G9" i="1" l="1"/>
  <c r="L11" i="1"/>
  <c r="K11" i="1"/>
  <c r="I11" i="1"/>
  <c r="J11" i="1"/>
  <c r="L10" i="1"/>
  <c r="K10" i="1"/>
  <c r="I10" i="1"/>
  <c r="J10" i="1"/>
  <c r="H11" i="1"/>
  <c r="H10" i="1"/>
  <c r="D10" i="1"/>
  <c r="M10" i="1" s="1"/>
  <c r="C10" i="1"/>
  <c r="E10" i="1"/>
  <c r="G10" i="1" l="1"/>
  <c r="D11" i="1"/>
  <c r="M11" i="1" s="1"/>
  <c r="E11" i="1"/>
  <c r="C11" i="1"/>
  <c r="G11" i="1" l="1"/>
</calcChain>
</file>

<file path=xl/sharedStrings.xml><?xml version="1.0" encoding="utf-8"?>
<sst xmlns="http://schemas.openxmlformats.org/spreadsheetml/2006/main" count="38" uniqueCount="31">
  <si>
    <t>ID</t>
  </si>
  <si>
    <t>Ma</t>
  </si>
  <si>
    <t>Di</t>
  </si>
  <si>
    <t>Wo</t>
  </si>
  <si>
    <t>Do</t>
  </si>
  <si>
    <t>Vr</t>
  </si>
  <si>
    <t>Za</t>
  </si>
  <si>
    <t>Zo</t>
  </si>
  <si>
    <t>Nummer weekdag:</t>
  </si>
  <si>
    <t xml:space="preserve"> </t>
  </si>
  <si>
    <t>Month interval:</t>
  </si>
  <si>
    <t>Chosen weekday:</t>
  </si>
  <si>
    <t>Month</t>
  </si>
  <si>
    <t>Year</t>
  </si>
  <si>
    <t>Index position in month:</t>
  </si>
  <si>
    <t xml:space="preserve">      (1st, 2nd, 3rd, 4th, 5th)</t>
  </si>
  <si>
    <t>First day of the month</t>
  </si>
  <si>
    <t>Last day of the month</t>
  </si>
  <si>
    <t>Index 1</t>
  </si>
  <si>
    <t>Index 2</t>
  </si>
  <si>
    <t>Index 3</t>
  </si>
  <si>
    <t>Index 4</t>
  </si>
  <si>
    <t>Index 5</t>
  </si>
  <si>
    <t>Note:</t>
  </si>
  <si>
    <t>The orange field is better if x = 5</t>
  </si>
  <si>
    <t>First time chosen day</t>
  </si>
  <si>
    <t>Last time chosen day</t>
  </si>
  <si>
    <t>X-th time chosen day</t>
  </si>
  <si>
    <t>Date to start from:</t>
  </si>
  <si>
    <t>Chosen day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</si>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</sst>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6" x14ac:knownFonts="1">
    <font>
      <sz val="9"/>
      <color theme="1"/>
      <name val="Segoe UI"/>
      <family val="2"/>
    </font>
    <font>
      <sz val="9"/>
      <color rgb="FF3F3F76"/>
      <name val="Segoe UI"/>
      <family val="2"/>
    </font>
    <font>
      <b/>
      <sz val="9"/>
      <color rgb="FFFA7D00"/>
      <name val="Segoe UI"/>
      <family val="2"/>
    </font>
    <font>
      <sz val="8"/>
      <name val="Segoe UI"/>
      <family val="2"/>
    </font>
    <font>
      <b/>
      <sz val="9"/>
      <color theme="0"/>
      <name val="Segoe UI"/>
      <family val="2"/>
    </font>
    <font>
      <u/>
      <sz val="9"/>
      <color theme="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7">
    <xf numFmtId="0" fontId="0" fillId="0" borderId="0" xfId="0"/>
    <xf numFmtId="0" fontId="0" fillId="0" borderId="0" xfId="0" applyNumberFormat="1" applyFill="1"/>
    <xf numFmtId="14" fontId="1" fillId="2" borderId="1" xfId="1" applyNumberFormat="1"/>
    <xf numFmtId="0" fontId="2" fillId="3" borderId="1" xfId="2" applyNumberForma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1" applyNumberFormat="1" applyAlignment="1">
      <alignment horizontal="left"/>
    </xf>
    <xf numFmtId="164" fontId="0" fillId="0" borderId="0" xfId="0" applyNumberFormat="1" applyFill="1"/>
    <xf numFmtId="0" fontId="0" fillId="0" borderId="0" xfId="0" quotePrefix="1"/>
    <xf numFmtId="0" fontId="0" fillId="0" borderId="0" xfId="0" applyAlignment="1">
      <alignment horizontal="center"/>
    </xf>
    <xf numFmtId="0" fontId="0" fillId="6" borderId="0" xfId="0" applyFill="1"/>
    <xf numFmtId="0" fontId="4" fillId="5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4" fillId="5" borderId="0" xfId="0" applyFont="1" applyFill="1" applyBorder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8" borderId="0" xfId="0" applyFill="1" applyAlignment="1">
      <alignment wrapText="1"/>
    </xf>
    <xf numFmtId="0" fontId="4" fillId="7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13">
    <dxf>
      <fill>
        <patternFill patternType="solid">
          <fgColor indexed="64"/>
          <bgColor rgb="FFFFC000"/>
        </patternFill>
      </fill>
      <alignment horizontal="general" vertical="bottom" textRotation="0" wrapText="1" indent="0" justifyLastLine="0" shrinkToFit="0" readingOrder="0"/>
    </dxf>
    <dxf>
      <numFmt numFmtId="164" formatCode="ddd\ dd/mm/yyyy"/>
    </dxf>
    <dxf>
      <numFmt numFmtId="164" formatCode="ddd\ dd/mm/yyyy"/>
    </dxf>
    <dxf>
      <numFmt numFmtId="164" formatCode="ddd\ dd/mm/yyyy"/>
      <fill>
        <patternFill patternType="none">
          <fgColor indexed="64"/>
          <bgColor indexed="65"/>
        </patternFill>
      </fill>
    </dxf>
    <dxf>
      <numFmt numFmtId="164" formatCode="ddd\ dd/mm/yyyy"/>
      <fill>
        <patternFill patternType="none">
          <fgColor indexed="64"/>
          <bgColor indexed="65"/>
        </patternFill>
      </fill>
    </dxf>
    <dxf>
      <numFmt numFmtId="164" formatCode="ddd\ dd/mm/yyyy"/>
    </dxf>
    <dxf>
      <numFmt numFmtId="164" formatCode="ddd\ dd/mm/yyyy"/>
      <fill>
        <patternFill patternType="none">
          <fgColor indexed="64"/>
          <bgColor indexed="65"/>
        </patternFill>
      </fill>
    </dxf>
    <dxf>
      <numFmt numFmtId="164" formatCode="ddd\ dd/mm/yyyy"/>
    </dxf>
    <dxf>
      <numFmt numFmtId="164" formatCode="ddd\ dd/mm/yyyy"/>
    </dxf>
    <dxf>
      <numFmt numFmtId="164" formatCode="ddd\ dd/mm/yyyy"/>
      <fill>
        <patternFill patternType="none">
          <fgColor indexed="64"/>
          <bgColor indexed="65"/>
        </patternFill>
      </fill>
    </dxf>
    <dxf>
      <numFmt numFmtId="164" formatCode="ddd\ dd/mm/yyyy"/>
      <fill>
        <patternFill patternType="none">
          <fgColor indexed="64"/>
          <bgColor indexed="65"/>
        </patternFill>
      </fill>
    </dxf>
    <dxf>
      <numFmt numFmtId="165" formatCode="m/d/yyyy"/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fgColor indexed="64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8908C-D30B-4505-A493-E253AE7B483E}" name="Tbl_Datums" displayName="Tbl_Datums" ref="A1:M11" totalsRowShown="0" headerRowDxfId="0">
  <autoFilter ref="A1:M11" xr:uid="{ED35BE45-03F0-44B7-882F-9C7D0BE09538}"/>
  <tableColumns count="13">
    <tableColumn id="4" xr3:uid="{887835C2-1F52-4E5B-9B7E-18F5E0D4D35F}" name="ID" dataDxfId="11">
      <calculatedColumnFormula>ROW()-1</calculatedColumnFormula>
    </tableColumn>
    <tableColumn id="1" xr3:uid="{23E3761C-5155-4B0A-AE1A-AFA59CADEA06}" name="First day of the month" dataDxfId="10">
      <calculatedColumnFormula>IF( Tbl_Datums[[#This Row],[ID]] = 1, EOMONTH( _Input_Day_Start, -1 ) + 1, EDATE( INDEX( Tbl_Datums[First day of the month], Tbl_Datums[[#This Row],[ID]] - 1 ), _Input_Month_Interval ))</calculatedColumnFormula>
    </tableColumn>
    <tableColumn id="8" xr3:uid="{50F6BD83-D1BC-44F6-9A17-4C87F5A53554}" name="Last day of the month" dataDxfId="9">
      <calculatedColumnFormula>EOMONTH( Tbl_Datums[[#This Row],[First day of the month]], 0 )</calculatedColumnFormula>
    </tableColumn>
    <tableColumn id="2" xr3:uid="{76860111-BBFC-4161-9FAA-917829408F48}" name="Month">
      <calculatedColumnFormula>MONTH( Tbl_Datums[[#This Row],[First day of the month]] )</calculatedColumnFormula>
    </tableColumn>
    <tableColumn id="3" xr3:uid="{E2FD67D1-DD8F-49A7-B1BF-ED03E20BBA48}" name="Year">
      <calculatedColumnFormula>YEAR( Tbl_Datums[[#This Row],[First day of the month]] )</calculatedColumnFormula>
    </tableColumn>
    <tableColumn id="11" xr3:uid="{2E9E5475-5FC7-4490-BBD2-18C0EB2CAF2F}" name="First time chosen day" dataDxfId="8">
      <calculatedColumnFormula>Tbl_Datums[[#This Row],[First day of the month]] + 6 - WEEKDAY( Tbl_Datums[[#This Row],[First day of the month]] - _Calc_Weekday, 3 )</calculatedColumnFormula>
    </tableColumn>
    <tableColumn id="9" xr3:uid="{CC68D2F1-12B9-41E4-8317-0A753C34371A}" name="Last time chosen day" dataDxfId="7">
      <calculatedColumnFormula>Tbl_Datums[[#This Row],[Last day of the month]] +1 - WEEKDAY( Tbl_Datums[[#This Row],[Last day of the month]], 10 + _Calc_Weekday )</calculatedColumnFormula>
    </tableColumn>
    <tableColumn id="14" xr3:uid="{F307CA1E-01B3-43F0-B0FA-5FC58A5F87E8}" name="X-th time chosen day" dataDxfId="6">
      <calculatedColumnFormula>Tbl_Datums[[#This Row],[First time chosen day]] + 7 * ( _Input_Position_In_Month - 1 )</calculatedColumnFormula>
    </tableColumn>
    <tableColumn id="15" xr3:uid="{25CC2A7F-98B1-48CA-B0D2-664E84F3391D}" name="Index 1" dataDxfId="5">
      <calculatedColumnFormula>Tbl_Datums[[#This Row],[First time chosen day]]</calculatedColumnFormula>
    </tableColumn>
    <tableColumn id="19" xr3:uid="{497111C5-A413-4435-A2B8-2F61ECFC463B}" name="Index 2" dataDxfId="4">
      <calculatedColumnFormula>Tbl_Datums[[#This Row],[First time chosen day]] + 7</calculatedColumnFormula>
    </tableColumn>
    <tableColumn id="18" xr3:uid="{419A0621-7DEC-47AF-A428-DF34316FCF31}" name="Index 3" dataDxfId="3">
      <calculatedColumnFormula>Tbl_Datums[[#This Row],[First time chosen day]] + 14</calculatedColumnFormula>
    </tableColumn>
    <tableColumn id="16" xr3:uid="{D216A0C4-2E25-4F6E-A955-41D3E7938306}" name="Index 4" dataDxfId="2">
      <calculatedColumnFormula>Tbl_Datums[[#This Row],[First time chosen day]] + 21</calculatedColumnFormula>
    </tableColumn>
    <tableColumn id="17" xr3:uid="{CA69D28C-C5FE-4F3E-BE93-98AA4B6274AD}" name="Index 5" dataDxfId="1">
      <calculatedColumnFormula>IF( MONTH( Tbl_Datums[[#This Row],[First time chosen day]] + 28 ) = Tbl_Datums[[#This Row],[Month]], Tbl_Datums[[#This Row],[First time chosen day]] + 28, "-" 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3099-A1E5-45D8-AE2A-A6FA537204E0}">
  <dimension ref="A1:R17"/>
  <sheetViews>
    <sheetView showGridLines="0" showRowColHeaders="0" tabSelected="1" zoomScale="115" zoomScaleNormal="115" workbookViewId="0"/>
  </sheetViews>
  <sheetFormatPr defaultRowHeight="12" x14ac:dyDescent="0.2"/>
  <cols>
    <col min="1" max="1" width="5.83203125" customWidth="1"/>
    <col min="2" max="2" width="16.83203125" customWidth="1"/>
    <col min="3" max="3" width="16.33203125" customWidth="1"/>
    <col min="4" max="4" width="9.83203125" bestFit="1" customWidth="1"/>
    <col min="5" max="5" width="7.33203125" bestFit="1" customWidth="1"/>
    <col min="6" max="6" width="15.6640625" customWidth="1"/>
    <col min="7" max="8" width="16" customWidth="1"/>
    <col min="9" max="13" width="15.1640625" bestFit="1" customWidth="1"/>
    <col min="14" max="14" width="8.83203125" customWidth="1"/>
    <col min="15" max="15" width="30.33203125" bestFit="1" customWidth="1"/>
    <col min="16" max="16" width="11.83203125" bestFit="1" customWidth="1"/>
    <col min="17" max="18" width="4.1640625" bestFit="1" customWidth="1"/>
  </cols>
  <sheetData>
    <row r="1" spans="1:18" ht="25.5" customHeight="1" x14ac:dyDescent="0.2">
      <c r="A1" s="17" t="s">
        <v>0</v>
      </c>
      <c r="B1" s="17" t="s">
        <v>16</v>
      </c>
      <c r="C1" s="17" t="s">
        <v>17</v>
      </c>
      <c r="D1" s="17" t="s">
        <v>12</v>
      </c>
      <c r="E1" s="17" t="s">
        <v>13</v>
      </c>
      <c r="F1" s="18" t="s">
        <v>25</v>
      </c>
      <c r="G1" s="18" t="s">
        <v>26</v>
      </c>
      <c r="H1" s="18" t="s">
        <v>27</v>
      </c>
      <c r="I1" s="19" t="s">
        <v>18</v>
      </c>
      <c r="J1" s="19" t="s">
        <v>19</v>
      </c>
      <c r="K1" s="19" t="s">
        <v>20</v>
      </c>
      <c r="L1" s="19" t="s">
        <v>21</v>
      </c>
      <c r="M1" s="19" t="s">
        <v>22</v>
      </c>
      <c r="O1" t="s">
        <v>28</v>
      </c>
      <c r="P1" s="2">
        <v>43641</v>
      </c>
      <c r="R1" s="4" t="s">
        <v>1</v>
      </c>
    </row>
    <row r="2" spans="1:18" x14ac:dyDescent="0.2">
      <c r="A2" s="1">
        <f>ROW() - 1</f>
        <v>1</v>
      </c>
      <c r="B2" s="8">
        <f>IF( Tbl_Datums[[#This Row],[ID]] = 1, EOMONTH( _Input_Day_Start, -1 ) + 1, EDATE( INDEX( Tbl_Datums[First day of the month], Tbl_Datums[[#This Row],[ID]] - 1 ), _Input_Month_Interval ))</f>
        <v>43617</v>
      </c>
      <c r="C2" s="8">
        <f>EOMONTH( Tbl_Datums[[#This Row],[First day of the month]], 0 )</f>
        <v>43646</v>
      </c>
      <c r="D2">
        <f>MONTH( Tbl_Datums[[#This Row],[First day of the month]] )</f>
        <v>6</v>
      </c>
      <c r="E2">
        <f>YEAR( Tbl_Datums[[#This Row],[First day of the month]] )</f>
        <v>2019</v>
      </c>
      <c r="F2" s="8">
        <f>Tbl_Datums[[#This Row],[First day of the month]] + 6 - WEEKDAY( Tbl_Datums[[#This Row],[First day of the month]] - _Calc_Weekday, 3 )</f>
        <v>43619</v>
      </c>
      <c r="G2" s="8">
        <f>Tbl_Datums[[#This Row],[Last day of the month]] +1 - WEEKDAY( Tbl_Datums[[#This Row],[Last day of the month]], 10 + _Calc_Weekday )</f>
        <v>43640</v>
      </c>
      <c r="H2" s="8">
        <f>Tbl_Datums[[#This Row],[First time chosen day]] + 7 * ( _Input_Position_In_Month - 1 )</f>
        <v>43647</v>
      </c>
      <c r="I2" s="8">
        <f>Tbl_Datums[[#This Row],[First time chosen day]]</f>
        <v>43619</v>
      </c>
      <c r="J2" s="8">
        <f>Tbl_Datums[[#This Row],[First time chosen day]] + 7</f>
        <v>43626</v>
      </c>
      <c r="K2" s="8">
        <f>Tbl_Datums[[#This Row],[First time chosen day]] + 14</f>
        <v>43633</v>
      </c>
      <c r="L2" s="8">
        <f>Tbl_Datums[[#This Row],[First time chosen day]] + 21</f>
        <v>43640</v>
      </c>
      <c r="M2" s="13" t="str">
        <f>IF( MONTH( Tbl_Datums[[#This Row],[First time chosen day]] + 28 ) = Tbl_Datums[[#This Row],[Month]], Tbl_Datums[[#This Row],[First time chosen day]] + 28, "-" )</f>
        <v>-</v>
      </c>
      <c r="O2" t="s">
        <v>10</v>
      </c>
      <c r="P2" s="7">
        <v>3</v>
      </c>
      <c r="R2" s="5" t="s">
        <v>2</v>
      </c>
    </row>
    <row r="3" spans="1:18" x14ac:dyDescent="0.2">
      <c r="A3" s="1">
        <f>ROW()-1</f>
        <v>2</v>
      </c>
      <c r="B3" s="8">
        <f>IF( Tbl_Datums[[#This Row],[ID]] = 1, EOMONTH( _Input_Day_Start, -1 ) + 1, EDATE( INDEX( Tbl_Datums[First day of the month], Tbl_Datums[[#This Row],[ID]] - 1 ), _Input_Month_Interval ))</f>
        <v>43709</v>
      </c>
      <c r="C3" s="8">
        <f>EOMONTH( Tbl_Datums[[#This Row],[First day of the month]], 0 )</f>
        <v>43738</v>
      </c>
      <c r="D3">
        <f>MONTH( Tbl_Datums[[#This Row],[First day of the month]] )</f>
        <v>9</v>
      </c>
      <c r="E3">
        <f>YEAR( Tbl_Datums[[#This Row],[First day of the month]] )</f>
        <v>2019</v>
      </c>
      <c r="F3" s="8">
        <f>Tbl_Datums[[#This Row],[First day of the month]] + 6 - WEEKDAY( Tbl_Datums[[#This Row],[First day of the month]] - _Calc_Weekday, 3 )</f>
        <v>43710</v>
      </c>
      <c r="G3" s="8">
        <f>Tbl_Datums[[#This Row],[Last day of the month]] +1 - WEEKDAY( Tbl_Datums[[#This Row],[Last day of the month]], 10 + _Calc_Weekday )</f>
        <v>43738</v>
      </c>
      <c r="H3" s="8">
        <f>Tbl_Datums[[#This Row],[First time chosen day]] + 7 * ( _Input_Position_In_Month - 1 )</f>
        <v>43738</v>
      </c>
      <c r="I3" s="8">
        <f>Tbl_Datums[[#This Row],[First time chosen day]]</f>
        <v>43710</v>
      </c>
      <c r="J3" s="8">
        <f>Tbl_Datums[[#This Row],[First time chosen day]] + 7</f>
        <v>43717</v>
      </c>
      <c r="K3" s="8">
        <f>Tbl_Datums[[#This Row],[First time chosen day]] + 14</f>
        <v>43724</v>
      </c>
      <c r="L3" s="8">
        <f>Tbl_Datums[[#This Row],[First time chosen day]] + 21</f>
        <v>43731</v>
      </c>
      <c r="M3" s="13">
        <f>IF( MONTH( Tbl_Datums[[#This Row],[First time chosen day]] + 28 ) = Tbl_Datums[[#This Row],[Month]], Tbl_Datums[[#This Row],[First time chosen day]] + 28, "-" )</f>
        <v>43738</v>
      </c>
      <c r="O3" t="s">
        <v>11</v>
      </c>
      <c r="P3" s="2" t="s">
        <v>1</v>
      </c>
      <c r="R3" s="5" t="s">
        <v>3</v>
      </c>
    </row>
    <row r="4" spans="1:18" x14ac:dyDescent="0.2">
      <c r="A4" s="1">
        <f t="shared" ref="A4:A10" si="0">ROW()-1</f>
        <v>3</v>
      </c>
      <c r="B4" s="8">
        <f>IF( Tbl_Datums[[#This Row],[ID]] = 1, EOMONTH( _Input_Day_Start, -1 ) + 1, EDATE( INDEX( Tbl_Datums[First day of the month], Tbl_Datums[[#This Row],[ID]] - 1 ), _Input_Month_Interval ))</f>
        <v>43800</v>
      </c>
      <c r="C4" s="8">
        <f>EOMONTH( Tbl_Datums[[#This Row],[First day of the month]], 0 )</f>
        <v>43830</v>
      </c>
      <c r="D4">
        <f>MONTH( Tbl_Datums[[#This Row],[First day of the month]] )</f>
        <v>12</v>
      </c>
      <c r="E4">
        <f>YEAR( Tbl_Datums[[#This Row],[First day of the month]] )</f>
        <v>2019</v>
      </c>
      <c r="F4" s="8">
        <f>Tbl_Datums[[#This Row],[First day of the month]] + 6 - WEEKDAY( Tbl_Datums[[#This Row],[First day of the month]] - _Calc_Weekday, 3 )</f>
        <v>43801</v>
      </c>
      <c r="G4" s="8">
        <f>Tbl_Datums[[#This Row],[Last day of the month]] +1 - WEEKDAY( Tbl_Datums[[#This Row],[Last day of the month]], 10 + _Calc_Weekday )</f>
        <v>43829</v>
      </c>
      <c r="H4" s="8">
        <f>Tbl_Datums[[#This Row],[First time chosen day]] + 7 * ( _Input_Position_In_Month - 1 )</f>
        <v>43829</v>
      </c>
      <c r="I4" s="8">
        <f>Tbl_Datums[[#This Row],[First time chosen day]]</f>
        <v>43801</v>
      </c>
      <c r="J4" s="8">
        <f>Tbl_Datums[[#This Row],[First time chosen day]] + 7</f>
        <v>43808</v>
      </c>
      <c r="K4" s="8">
        <f>Tbl_Datums[[#This Row],[First time chosen day]] + 14</f>
        <v>43815</v>
      </c>
      <c r="L4" s="8">
        <f>Tbl_Datums[[#This Row],[First time chosen day]] + 21</f>
        <v>43822</v>
      </c>
      <c r="M4" s="13">
        <f>IF( MONTH( Tbl_Datums[[#This Row],[First time chosen day]] + 28 ) = Tbl_Datums[[#This Row],[Month]], Tbl_Datums[[#This Row],[First time chosen day]] + 28, "-" )</f>
        <v>43829</v>
      </c>
      <c r="O4" t="s">
        <v>8</v>
      </c>
      <c r="P4" s="3">
        <f>MATCH( _Input_Weekday, _List_Weekday, 0 )</f>
        <v>1</v>
      </c>
      <c r="R4" s="5" t="s">
        <v>4</v>
      </c>
    </row>
    <row r="5" spans="1:18" x14ac:dyDescent="0.2">
      <c r="A5" s="1">
        <f t="shared" si="0"/>
        <v>4</v>
      </c>
      <c r="B5" s="8">
        <f>IF( Tbl_Datums[[#This Row],[ID]] = 1, EOMONTH( _Input_Day_Start, -1 ) + 1, EDATE( INDEX( Tbl_Datums[First day of the month], Tbl_Datums[[#This Row],[ID]] - 1 ), _Input_Month_Interval ))</f>
        <v>43891</v>
      </c>
      <c r="C5" s="8">
        <f>EOMONTH( Tbl_Datums[[#This Row],[First day of the month]], 0 )</f>
        <v>43921</v>
      </c>
      <c r="D5">
        <f>MONTH( Tbl_Datums[[#This Row],[First day of the month]] )</f>
        <v>3</v>
      </c>
      <c r="E5">
        <f>YEAR( Tbl_Datums[[#This Row],[First day of the month]] )</f>
        <v>2020</v>
      </c>
      <c r="F5" s="8">
        <f>Tbl_Datums[[#This Row],[First day of the month]] + 6 - WEEKDAY( Tbl_Datums[[#This Row],[First day of the month]] - _Calc_Weekday, 3 )</f>
        <v>43892</v>
      </c>
      <c r="G5" s="8">
        <f>Tbl_Datums[[#This Row],[Last day of the month]] +1 - WEEKDAY( Tbl_Datums[[#This Row],[Last day of the month]], 10 + _Calc_Weekday )</f>
        <v>43920</v>
      </c>
      <c r="H5" s="8">
        <f>Tbl_Datums[[#This Row],[First time chosen day]] + 7 * ( _Input_Position_In_Month - 1 )</f>
        <v>43920</v>
      </c>
      <c r="I5" s="8">
        <f>Tbl_Datums[[#This Row],[First time chosen day]]</f>
        <v>43892</v>
      </c>
      <c r="J5" s="8">
        <f>Tbl_Datums[[#This Row],[First time chosen day]] + 7</f>
        <v>43899</v>
      </c>
      <c r="K5" s="8">
        <f>Tbl_Datums[[#This Row],[First time chosen day]] + 14</f>
        <v>43906</v>
      </c>
      <c r="L5" s="8">
        <f>Tbl_Datums[[#This Row],[First time chosen day]] + 21</f>
        <v>43913</v>
      </c>
      <c r="M5" s="13">
        <f>IF( MONTH( Tbl_Datums[[#This Row],[First time chosen day]] + 28 ) = Tbl_Datums[[#This Row],[Month]], Tbl_Datums[[#This Row],[First time chosen day]] + 28, "-" )</f>
        <v>43920</v>
      </c>
      <c r="O5" t="s">
        <v>14</v>
      </c>
      <c r="P5" s="7">
        <v>5</v>
      </c>
      <c r="R5" s="5" t="s">
        <v>5</v>
      </c>
    </row>
    <row r="6" spans="1:18" x14ac:dyDescent="0.2">
      <c r="A6" s="1">
        <f t="shared" si="0"/>
        <v>5</v>
      </c>
      <c r="B6" s="8">
        <f>IF( Tbl_Datums[[#This Row],[ID]] = 1, EOMONTH( _Input_Day_Start, -1 ) + 1, EDATE( INDEX( Tbl_Datums[First day of the month], Tbl_Datums[[#This Row],[ID]] - 1 ), _Input_Month_Interval ))</f>
        <v>43983</v>
      </c>
      <c r="C6" s="8">
        <f>EOMONTH( Tbl_Datums[[#This Row],[First day of the month]], 0 )</f>
        <v>44012</v>
      </c>
      <c r="D6">
        <f>MONTH( Tbl_Datums[[#This Row],[First day of the month]] )</f>
        <v>6</v>
      </c>
      <c r="E6">
        <f>YEAR( Tbl_Datums[[#This Row],[First day of the month]] )</f>
        <v>2020</v>
      </c>
      <c r="F6" s="8">
        <f>Tbl_Datums[[#This Row],[First day of the month]] + 6 - WEEKDAY( Tbl_Datums[[#This Row],[First day of the month]] - _Calc_Weekday, 3 )</f>
        <v>43983</v>
      </c>
      <c r="G6" s="8">
        <f>Tbl_Datums[[#This Row],[Last day of the month]] +1 - WEEKDAY( Tbl_Datums[[#This Row],[Last day of the month]], 10 + _Calc_Weekday )</f>
        <v>44011</v>
      </c>
      <c r="H6" s="8">
        <f>Tbl_Datums[[#This Row],[First time chosen day]] + 7 * ( _Input_Position_In_Month - 1 )</f>
        <v>44011</v>
      </c>
      <c r="I6" s="8">
        <f>Tbl_Datums[[#This Row],[First time chosen day]]</f>
        <v>43983</v>
      </c>
      <c r="J6" s="8">
        <f>Tbl_Datums[[#This Row],[First time chosen day]] + 7</f>
        <v>43990</v>
      </c>
      <c r="K6" s="8">
        <f>Tbl_Datums[[#This Row],[First time chosen day]] + 14</f>
        <v>43997</v>
      </c>
      <c r="L6" s="8">
        <f>Tbl_Datums[[#This Row],[First time chosen day]] + 21</f>
        <v>44004</v>
      </c>
      <c r="M6" s="13">
        <f>IF( MONTH( Tbl_Datums[[#This Row],[First time chosen day]] + 28 ) = Tbl_Datums[[#This Row],[Month]], Tbl_Datums[[#This Row],[First time chosen day]] + 28, "-" )</f>
        <v>44011</v>
      </c>
      <c r="O6" s="9" t="s">
        <v>15</v>
      </c>
      <c r="R6" s="5" t="s">
        <v>6</v>
      </c>
    </row>
    <row r="7" spans="1:18" x14ac:dyDescent="0.2">
      <c r="A7" s="1">
        <f t="shared" si="0"/>
        <v>6</v>
      </c>
      <c r="B7" s="8">
        <f>IF( Tbl_Datums[[#This Row],[ID]] = 1, EOMONTH( _Input_Day_Start, -1 ) + 1, EDATE( INDEX( Tbl_Datums[First day of the month], Tbl_Datums[[#This Row],[ID]] - 1 ), _Input_Month_Interval ))</f>
        <v>44075</v>
      </c>
      <c r="C7" s="8">
        <f>EOMONTH( Tbl_Datums[[#This Row],[First day of the month]], 0 )</f>
        <v>44104</v>
      </c>
      <c r="D7">
        <f>MONTH( Tbl_Datums[[#This Row],[First day of the month]] )</f>
        <v>9</v>
      </c>
      <c r="E7">
        <f>YEAR( Tbl_Datums[[#This Row],[First day of the month]] )</f>
        <v>2020</v>
      </c>
      <c r="F7" s="8">
        <f>Tbl_Datums[[#This Row],[First day of the month]] + 6 - WEEKDAY( Tbl_Datums[[#This Row],[First day of the month]] - _Calc_Weekday, 3 )</f>
        <v>44081</v>
      </c>
      <c r="G7" s="8">
        <f>Tbl_Datums[[#This Row],[Last day of the month]] +1 - WEEKDAY( Tbl_Datums[[#This Row],[Last day of the month]], 10 + _Calc_Weekday )</f>
        <v>44102</v>
      </c>
      <c r="H7" s="8">
        <f>Tbl_Datums[[#This Row],[First time chosen day]] + 7 * ( _Input_Position_In_Month - 1 )</f>
        <v>44109</v>
      </c>
      <c r="I7" s="8">
        <f>Tbl_Datums[[#This Row],[First time chosen day]]</f>
        <v>44081</v>
      </c>
      <c r="J7" s="8">
        <f>Tbl_Datums[[#This Row],[First time chosen day]] + 7</f>
        <v>44088</v>
      </c>
      <c r="K7" s="8">
        <f>Tbl_Datums[[#This Row],[First time chosen day]] + 14</f>
        <v>44095</v>
      </c>
      <c r="L7" s="8">
        <f>Tbl_Datums[[#This Row],[First time chosen day]] + 21</f>
        <v>44102</v>
      </c>
      <c r="M7" s="13" t="str">
        <f>IF( MONTH( Tbl_Datums[[#This Row],[First time chosen day]] + 28 ) = Tbl_Datums[[#This Row],[Month]], Tbl_Datums[[#This Row],[First time chosen day]] + 28, "-" )</f>
        <v>-</v>
      </c>
      <c r="R7" s="6" t="s">
        <v>7</v>
      </c>
    </row>
    <row r="8" spans="1:18" x14ac:dyDescent="0.2">
      <c r="A8" s="1">
        <f t="shared" si="0"/>
        <v>7</v>
      </c>
      <c r="B8" s="8">
        <f>IF( Tbl_Datums[[#This Row],[ID]] = 1, EOMONTH( _Input_Day_Start, -1 ) + 1, EDATE( INDEX( Tbl_Datums[First day of the month], Tbl_Datums[[#This Row],[ID]] - 1 ), _Input_Month_Interval ))</f>
        <v>44166</v>
      </c>
      <c r="C8" s="8">
        <f>EOMONTH( Tbl_Datums[[#This Row],[First day of the month]], 0 )</f>
        <v>44196</v>
      </c>
      <c r="D8">
        <f>MONTH( Tbl_Datums[[#This Row],[First day of the month]] )</f>
        <v>12</v>
      </c>
      <c r="E8">
        <f>YEAR( Tbl_Datums[[#This Row],[First day of the month]] )</f>
        <v>2020</v>
      </c>
      <c r="F8" s="8">
        <f>Tbl_Datums[[#This Row],[First day of the month]] + 6 - WEEKDAY( Tbl_Datums[[#This Row],[First day of the month]] - _Calc_Weekday, 3 )</f>
        <v>44172</v>
      </c>
      <c r="G8" s="8">
        <f>Tbl_Datums[[#This Row],[Last day of the month]] +1 - WEEKDAY( Tbl_Datums[[#This Row],[Last day of the month]], 10 + _Calc_Weekday )</f>
        <v>44193</v>
      </c>
      <c r="H8" s="8">
        <f>Tbl_Datums[[#This Row],[First time chosen day]] + 7 * ( _Input_Position_In_Month - 1 )</f>
        <v>44200</v>
      </c>
      <c r="I8" s="8">
        <f>Tbl_Datums[[#This Row],[First time chosen day]]</f>
        <v>44172</v>
      </c>
      <c r="J8" s="8">
        <f>Tbl_Datums[[#This Row],[First time chosen day]] + 7</f>
        <v>44179</v>
      </c>
      <c r="K8" s="8">
        <f>Tbl_Datums[[#This Row],[First time chosen day]] + 14</f>
        <v>44186</v>
      </c>
      <c r="L8" s="8">
        <f>Tbl_Datums[[#This Row],[First time chosen day]] + 21</f>
        <v>44193</v>
      </c>
      <c r="M8" s="13" t="str">
        <f>IF( MONTH( Tbl_Datums[[#This Row],[First time chosen day]] + 28 ) = Tbl_Datums[[#This Row],[Month]], Tbl_Datums[[#This Row],[First time chosen day]] + 28, "-" )</f>
        <v>-</v>
      </c>
    </row>
    <row r="9" spans="1:18" x14ac:dyDescent="0.2">
      <c r="A9" s="1">
        <f t="shared" si="0"/>
        <v>8</v>
      </c>
      <c r="B9" s="8">
        <f>IF( Tbl_Datums[[#This Row],[ID]] = 1, EOMONTH( _Input_Day_Start, -1 ) + 1, EDATE( INDEX( Tbl_Datums[First day of the month], Tbl_Datums[[#This Row],[ID]] - 1 ), _Input_Month_Interval ))</f>
        <v>44256</v>
      </c>
      <c r="C9" s="8">
        <f>EOMONTH( Tbl_Datums[[#This Row],[First day of the month]], 0 )</f>
        <v>44286</v>
      </c>
      <c r="D9">
        <f>MONTH( Tbl_Datums[[#This Row],[First day of the month]] )</f>
        <v>3</v>
      </c>
      <c r="E9">
        <f>YEAR( Tbl_Datums[[#This Row],[First day of the month]] )</f>
        <v>2021</v>
      </c>
      <c r="F9" s="8">
        <f>Tbl_Datums[[#This Row],[First day of the month]] + 6 - WEEKDAY( Tbl_Datums[[#This Row],[First day of the month]] - _Calc_Weekday, 3 )</f>
        <v>44256</v>
      </c>
      <c r="G9" s="8">
        <f>Tbl_Datums[[#This Row],[Last day of the month]] +1 - WEEKDAY( Tbl_Datums[[#This Row],[Last day of the month]], 10 + _Calc_Weekday )</f>
        <v>44284</v>
      </c>
      <c r="H9" s="8">
        <f>Tbl_Datums[[#This Row],[First time chosen day]] + 7 * ( _Input_Position_In_Month - 1 )</f>
        <v>44284</v>
      </c>
      <c r="I9" s="8">
        <f>Tbl_Datums[[#This Row],[First time chosen day]]</f>
        <v>44256</v>
      </c>
      <c r="J9" s="8">
        <f>Tbl_Datums[[#This Row],[First time chosen day]] + 7</f>
        <v>44263</v>
      </c>
      <c r="K9" s="8">
        <f>Tbl_Datums[[#This Row],[First time chosen day]] + 14</f>
        <v>44270</v>
      </c>
      <c r="L9" s="8">
        <f>Tbl_Datums[[#This Row],[First time chosen day]] + 21</f>
        <v>44277</v>
      </c>
      <c r="M9" s="13">
        <f>IF( MONTH( Tbl_Datums[[#This Row],[First time chosen day]] + 28 ) = Tbl_Datums[[#This Row],[Month]], Tbl_Datums[[#This Row],[First time chosen day]] + 28, "-" )</f>
        <v>44284</v>
      </c>
    </row>
    <row r="10" spans="1:18" x14ac:dyDescent="0.2">
      <c r="A10" s="1">
        <f t="shared" si="0"/>
        <v>9</v>
      </c>
      <c r="B10" s="8">
        <f>IF( Tbl_Datums[[#This Row],[ID]] = 1, EOMONTH( _Input_Day_Start, -1 ) + 1, EDATE( INDEX( Tbl_Datums[First day of the month], Tbl_Datums[[#This Row],[ID]] - 1 ), _Input_Month_Interval ))</f>
        <v>44348</v>
      </c>
      <c r="C10" s="8">
        <f>EOMONTH( Tbl_Datums[[#This Row],[First day of the month]], 0 )</f>
        <v>44377</v>
      </c>
      <c r="D10">
        <f>MONTH( Tbl_Datums[[#This Row],[First day of the month]] )</f>
        <v>6</v>
      </c>
      <c r="E10">
        <f>YEAR( Tbl_Datums[[#This Row],[First day of the month]] )</f>
        <v>2021</v>
      </c>
      <c r="F10" s="8">
        <f>Tbl_Datums[[#This Row],[First day of the month]] + 6 - WEEKDAY( Tbl_Datums[[#This Row],[First day of the month]] - _Calc_Weekday, 3 )</f>
        <v>44354</v>
      </c>
      <c r="G10" s="8">
        <f>Tbl_Datums[[#This Row],[Last day of the month]] +1 - WEEKDAY( Tbl_Datums[[#This Row],[Last day of the month]], 10 + _Calc_Weekday )</f>
        <v>44375</v>
      </c>
      <c r="H10" s="8">
        <f>Tbl_Datums[[#This Row],[First time chosen day]] + 7 * ( _Input_Position_In_Month - 1 )</f>
        <v>44382</v>
      </c>
      <c r="I10" s="8">
        <f>Tbl_Datums[[#This Row],[First time chosen day]]</f>
        <v>44354</v>
      </c>
      <c r="J10" s="8">
        <f>Tbl_Datums[[#This Row],[First time chosen day]] + 7</f>
        <v>44361</v>
      </c>
      <c r="K10" s="8">
        <f>Tbl_Datums[[#This Row],[First time chosen day]] + 14</f>
        <v>44368</v>
      </c>
      <c r="L10" s="8">
        <f>Tbl_Datums[[#This Row],[First time chosen day]] + 21</f>
        <v>44375</v>
      </c>
      <c r="M10" s="13" t="str">
        <f>IF( MONTH( Tbl_Datums[[#This Row],[First time chosen day]] + 28 ) = Tbl_Datums[[#This Row],[Month]], Tbl_Datums[[#This Row],[First time chosen day]] + 28, "-" )</f>
        <v>-</v>
      </c>
    </row>
    <row r="11" spans="1:18" x14ac:dyDescent="0.2">
      <c r="A11" s="1">
        <f>ROW()-1</f>
        <v>10</v>
      </c>
      <c r="B11" s="8">
        <f>IF( Tbl_Datums[[#This Row],[ID]] = 1, EOMONTH( _Input_Day_Start, -1 ) + 1, EDATE( INDEX( Tbl_Datums[First day of the month], Tbl_Datums[[#This Row],[ID]] - 1 ), _Input_Month_Interval ))</f>
        <v>44440</v>
      </c>
      <c r="C11" s="8">
        <f>EOMONTH( Tbl_Datums[[#This Row],[First day of the month]], 0 )</f>
        <v>44469</v>
      </c>
      <c r="D11">
        <f>MONTH( Tbl_Datums[[#This Row],[First day of the month]] )</f>
        <v>9</v>
      </c>
      <c r="E11">
        <f>YEAR( Tbl_Datums[[#This Row],[First day of the month]] )</f>
        <v>2021</v>
      </c>
      <c r="F11" s="8">
        <f>Tbl_Datums[[#This Row],[First day of the month]] + 6 - WEEKDAY( Tbl_Datums[[#This Row],[First day of the month]] - _Calc_Weekday, 3 )</f>
        <v>44445</v>
      </c>
      <c r="G11" s="8">
        <f>Tbl_Datums[[#This Row],[Last day of the month]] +1 - WEEKDAY( Tbl_Datums[[#This Row],[Last day of the month]], 10 + _Calc_Weekday )</f>
        <v>44466</v>
      </c>
      <c r="H11" s="8">
        <f>Tbl_Datums[[#This Row],[First time chosen day]] + 7 * ( _Input_Position_In_Month - 1 )</f>
        <v>44473</v>
      </c>
      <c r="I11" s="8">
        <f>Tbl_Datums[[#This Row],[First time chosen day]]</f>
        <v>44445</v>
      </c>
      <c r="J11" s="8">
        <f>Tbl_Datums[[#This Row],[First time chosen day]] + 7</f>
        <v>44452</v>
      </c>
      <c r="K11" s="8">
        <f>Tbl_Datums[[#This Row],[First time chosen day]] + 14</f>
        <v>44459</v>
      </c>
      <c r="L11" s="8">
        <f>Tbl_Datums[[#This Row],[First time chosen day]] + 21</f>
        <v>44466</v>
      </c>
      <c r="M11" s="13" t="str">
        <f>IF( MONTH( Tbl_Datums[[#This Row],[First time chosen day]] + 28 ) = Tbl_Datums[[#This Row],[Month]], Tbl_Datums[[#This Row],[First time chosen day]] + 28, "-" )</f>
        <v>-</v>
      </c>
    </row>
    <row r="14" spans="1:18" x14ac:dyDescent="0.2">
      <c r="H14" s="16" t="s">
        <v>23</v>
      </c>
    </row>
    <row r="15" spans="1:18" x14ac:dyDescent="0.2">
      <c r="H15" t="s">
        <v>24</v>
      </c>
    </row>
    <row r="17" spans="15:15" x14ac:dyDescent="0.2">
      <c r="O17" s="9"/>
    </row>
  </sheetData>
  <phoneticPr fontId="3" type="noConversion"/>
  <conditionalFormatting sqref="P3">
    <cfRule type="expression" dxfId="12" priority="3">
      <formula>AND(P3&lt;&gt;0, COUNTIF(_List_Weekday,P3)=0)</formula>
    </cfRule>
  </conditionalFormatting>
  <dataValidations count="2">
    <dataValidation type="list" showErrorMessage="1" errorTitle="Invalid item" error="Item is not in weekdagen" promptTitle="Please pick from dropdown" prompt="Source is: weekdagen_x000d__x000a_Invalid items will flag red" sqref="P3" xr:uid="{4A5930AA-94A5-4D44-817B-BBBB5C580BB3}">
      <formula1>_List_Weekday</formula1>
    </dataValidation>
    <dataValidation type="whole" allowBlank="1" showInputMessage="1" showErrorMessage="1" sqref="P5" xr:uid="{314A8AEA-5EA9-48C9-B9C0-6FD378FC6AB4}">
      <formula1>1</formula1>
      <formula2>5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9E34E-5057-4845-B797-F888FCA0086F}">
  <dimension ref="A1:I31"/>
  <sheetViews>
    <sheetView zoomScale="160" zoomScaleNormal="160" workbookViewId="0"/>
  </sheetViews>
  <sheetFormatPr defaultRowHeight="12" x14ac:dyDescent="0.2"/>
  <cols>
    <col min="1" max="1" width="10" bestFit="1" customWidth="1"/>
    <col min="2" max="2" width="6.5" customWidth="1"/>
  </cols>
  <sheetData>
    <row r="1" spans="1:9" x14ac:dyDescent="0.2">
      <c r="C1" s="15" t="s">
        <v>29</v>
      </c>
      <c r="D1" s="15"/>
      <c r="E1" s="11"/>
      <c r="F1" s="11"/>
      <c r="G1" s="11"/>
      <c r="H1" s="11"/>
      <c r="I1" s="11"/>
    </row>
    <row r="2" spans="1:9" ht="12.75" thickBot="1" x14ac:dyDescent="0.25">
      <c r="B2" s="20" t="s">
        <v>9</v>
      </c>
      <c r="C2" s="21" t="str">
        <f>Weekdays!R1</f>
        <v>Ma</v>
      </c>
      <c r="D2" s="21" t="str">
        <f>Weekdays!R2</f>
        <v>Di</v>
      </c>
      <c r="E2" s="21" t="str">
        <f>Weekdays!R3</f>
        <v>Wo</v>
      </c>
      <c r="F2" s="21" t="str">
        <f>Weekdays!R4</f>
        <v>Do</v>
      </c>
      <c r="G2" s="21" t="str">
        <f>Weekdays!R5</f>
        <v>Vr</v>
      </c>
      <c r="H2" s="21" t="str">
        <f>Weekdays!R6</f>
        <v>Za</v>
      </c>
      <c r="I2" s="21" t="str">
        <f>Weekdays!R7</f>
        <v>Zo</v>
      </c>
    </row>
    <row r="3" spans="1:9" ht="12.75" thickTop="1" x14ac:dyDescent="0.2">
      <c r="A3" s="12" t="s">
        <v>30</v>
      </c>
      <c r="B3" s="22" t="str">
        <f>Weekdays!R1</f>
        <v>Ma</v>
      </c>
      <c r="C3" s="23">
        <v>1</v>
      </c>
      <c r="D3" s="23">
        <v>7</v>
      </c>
      <c r="E3" s="23">
        <v>6</v>
      </c>
      <c r="F3" s="23">
        <v>5</v>
      </c>
      <c r="G3" s="23">
        <v>4</v>
      </c>
      <c r="H3" s="23">
        <v>3</v>
      </c>
      <c r="I3" s="23">
        <v>2</v>
      </c>
    </row>
    <row r="4" spans="1:9" x14ac:dyDescent="0.2">
      <c r="A4" s="11"/>
      <c r="B4" s="24" t="str">
        <f>Weekdays!R2</f>
        <v>Di</v>
      </c>
      <c r="C4" s="25">
        <v>2</v>
      </c>
      <c r="D4" s="25">
        <v>1</v>
      </c>
      <c r="E4" s="25">
        <v>7</v>
      </c>
      <c r="F4" s="25">
        <v>6</v>
      </c>
      <c r="G4" s="25">
        <v>5</v>
      </c>
      <c r="H4" s="25">
        <v>4</v>
      </c>
      <c r="I4" s="25">
        <v>3</v>
      </c>
    </row>
    <row r="5" spans="1:9" x14ac:dyDescent="0.2">
      <c r="A5" s="11"/>
      <c r="B5" s="24" t="str">
        <f>Weekdays!R3</f>
        <v>Wo</v>
      </c>
      <c r="C5" s="26">
        <v>3</v>
      </c>
      <c r="D5" s="26">
        <v>2</v>
      </c>
      <c r="E5" s="26">
        <v>1</v>
      </c>
      <c r="F5" s="26">
        <v>7</v>
      </c>
      <c r="G5" s="26">
        <v>6</v>
      </c>
      <c r="H5" s="26">
        <v>5</v>
      </c>
      <c r="I5" s="26">
        <v>4</v>
      </c>
    </row>
    <row r="6" spans="1:9" x14ac:dyDescent="0.2">
      <c r="A6" s="11"/>
      <c r="B6" s="24" t="str">
        <f>Weekdays!R4</f>
        <v>Do</v>
      </c>
      <c r="C6" s="25">
        <v>4</v>
      </c>
      <c r="D6" s="25">
        <v>3</v>
      </c>
      <c r="E6" s="25">
        <v>2</v>
      </c>
      <c r="F6" s="25">
        <v>1</v>
      </c>
      <c r="G6" s="25">
        <v>7</v>
      </c>
      <c r="H6" s="25">
        <v>6</v>
      </c>
      <c r="I6" s="25">
        <v>5</v>
      </c>
    </row>
    <row r="7" spans="1:9" x14ac:dyDescent="0.2">
      <c r="A7" s="11"/>
      <c r="B7" s="24" t="str">
        <f>Weekdays!R5</f>
        <v>Vr</v>
      </c>
      <c r="C7" s="26">
        <v>5</v>
      </c>
      <c r="D7" s="26">
        <v>4</v>
      </c>
      <c r="E7" s="26">
        <v>3</v>
      </c>
      <c r="F7" s="26">
        <v>2</v>
      </c>
      <c r="G7" s="26">
        <v>1</v>
      </c>
      <c r="H7" s="26">
        <v>7</v>
      </c>
      <c r="I7" s="26">
        <v>6</v>
      </c>
    </row>
    <row r="8" spans="1:9" x14ac:dyDescent="0.2">
      <c r="A8" s="11"/>
      <c r="B8" s="24" t="str">
        <f>Weekdays!R6</f>
        <v>Za</v>
      </c>
      <c r="C8" s="25">
        <v>6</v>
      </c>
      <c r="D8" s="25">
        <v>5</v>
      </c>
      <c r="E8" s="25">
        <v>4</v>
      </c>
      <c r="F8" s="25">
        <v>3</v>
      </c>
      <c r="G8" s="25">
        <v>2</v>
      </c>
      <c r="H8" s="25">
        <v>1</v>
      </c>
      <c r="I8" s="25">
        <v>7</v>
      </c>
    </row>
    <row r="9" spans="1:9" x14ac:dyDescent="0.2">
      <c r="A9" s="11"/>
      <c r="B9" s="24" t="str">
        <f>Weekdays!R7</f>
        <v>Zo</v>
      </c>
      <c r="C9" s="26">
        <v>7</v>
      </c>
      <c r="D9" s="26">
        <v>6</v>
      </c>
      <c r="E9" s="26">
        <v>5</v>
      </c>
      <c r="F9" s="26">
        <v>4</v>
      </c>
      <c r="G9" s="26">
        <v>3</v>
      </c>
      <c r="H9" s="26">
        <v>2</v>
      </c>
      <c r="I9" s="26">
        <v>1</v>
      </c>
    </row>
    <row r="12" spans="1:9" x14ac:dyDescent="0.2">
      <c r="C12" s="15" t="s">
        <v>29</v>
      </c>
      <c r="D12" s="15"/>
      <c r="E12" s="11"/>
      <c r="F12" s="11"/>
      <c r="G12" s="11"/>
      <c r="H12" s="11"/>
      <c r="I12" s="11"/>
    </row>
    <row r="13" spans="1:9" ht="12.75" thickBot="1" x14ac:dyDescent="0.25">
      <c r="B13" s="20" t="s">
        <v>9</v>
      </c>
      <c r="C13" s="21" t="str">
        <f>Weekdays!R1</f>
        <v>Ma</v>
      </c>
      <c r="D13" s="21" t="str">
        <f>Weekdays!R2</f>
        <v>Di</v>
      </c>
      <c r="E13" s="21" t="str">
        <f>Weekdays!R3</f>
        <v>Wo</v>
      </c>
      <c r="F13" s="21" t="str">
        <f>Weekdays!R4</f>
        <v>Do</v>
      </c>
      <c r="G13" s="21" t="str">
        <f>Weekdays!R5</f>
        <v>Vr</v>
      </c>
      <c r="H13" s="21" t="str">
        <f>Weekdays!R6</f>
        <v>Za</v>
      </c>
      <c r="I13" s="21" t="str">
        <f>Weekdays!R7</f>
        <v>Zo</v>
      </c>
    </row>
    <row r="14" spans="1:9" ht="12.75" thickTop="1" x14ac:dyDescent="0.2">
      <c r="A14" s="12" t="s">
        <v>30</v>
      </c>
      <c r="B14" s="22" t="str">
        <f>Weekdays!R1</f>
        <v>Ma</v>
      </c>
      <c r="C14" s="23">
        <v>0</v>
      </c>
      <c r="D14" s="23">
        <v>6</v>
      </c>
      <c r="E14" s="23">
        <v>5</v>
      </c>
      <c r="F14" s="23">
        <v>4</v>
      </c>
      <c r="G14" s="23">
        <v>3</v>
      </c>
      <c r="H14" s="23">
        <v>2</v>
      </c>
      <c r="I14" s="23">
        <v>1</v>
      </c>
    </row>
    <row r="15" spans="1:9" x14ac:dyDescent="0.2">
      <c r="A15" s="11"/>
      <c r="B15" s="24" t="str">
        <f>Weekdays!R2</f>
        <v>Di</v>
      </c>
      <c r="C15" s="25">
        <v>1</v>
      </c>
      <c r="D15" s="25">
        <v>0</v>
      </c>
      <c r="E15" s="25">
        <v>6</v>
      </c>
      <c r="F15" s="25">
        <v>5</v>
      </c>
      <c r="G15" s="25">
        <v>4</v>
      </c>
      <c r="H15" s="25">
        <v>3</v>
      </c>
      <c r="I15" s="25">
        <v>2</v>
      </c>
    </row>
    <row r="16" spans="1:9" x14ac:dyDescent="0.2">
      <c r="A16" s="11"/>
      <c r="B16" s="24" t="str">
        <f>Weekdays!R3</f>
        <v>Wo</v>
      </c>
      <c r="C16" s="26">
        <v>2</v>
      </c>
      <c r="D16" s="26">
        <v>1</v>
      </c>
      <c r="E16" s="26">
        <v>0</v>
      </c>
      <c r="F16" s="26">
        <v>6</v>
      </c>
      <c r="G16" s="26">
        <v>5</v>
      </c>
      <c r="H16" s="26">
        <v>4</v>
      </c>
      <c r="I16" s="26">
        <v>3</v>
      </c>
    </row>
    <row r="17" spans="1:9" x14ac:dyDescent="0.2">
      <c r="A17" s="11"/>
      <c r="B17" s="24" t="str">
        <f>Weekdays!R4</f>
        <v>Do</v>
      </c>
      <c r="C17" s="25">
        <v>3</v>
      </c>
      <c r="D17" s="25">
        <v>2</v>
      </c>
      <c r="E17" s="25">
        <v>1</v>
      </c>
      <c r="F17" s="25">
        <v>0</v>
      </c>
      <c r="G17" s="25">
        <v>6</v>
      </c>
      <c r="H17" s="25">
        <v>5</v>
      </c>
      <c r="I17" s="25">
        <v>4</v>
      </c>
    </row>
    <row r="18" spans="1:9" x14ac:dyDescent="0.2">
      <c r="A18" s="11"/>
      <c r="B18" s="24" t="str">
        <f>Weekdays!R5</f>
        <v>Vr</v>
      </c>
      <c r="C18" s="26">
        <v>4</v>
      </c>
      <c r="D18" s="26">
        <v>3</v>
      </c>
      <c r="E18" s="26">
        <v>2</v>
      </c>
      <c r="F18" s="26">
        <v>1</v>
      </c>
      <c r="G18" s="26">
        <v>0</v>
      </c>
      <c r="H18" s="26">
        <v>6</v>
      </c>
      <c r="I18" s="26">
        <v>5</v>
      </c>
    </row>
    <row r="19" spans="1:9" x14ac:dyDescent="0.2">
      <c r="A19" s="11"/>
      <c r="B19" s="24" t="str">
        <f>Weekdays!R6</f>
        <v>Za</v>
      </c>
      <c r="C19" s="25">
        <v>5</v>
      </c>
      <c r="D19" s="25">
        <v>4</v>
      </c>
      <c r="E19" s="25">
        <v>3</v>
      </c>
      <c r="F19" s="25">
        <v>2</v>
      </c>
      <c r="G19" s="25">
        <v>1</v>
      </c>
      <c r="H19" s="25">
        <v>0</v>
      </c>
      <c r="I19" s="25">
        <v>6</v>
      </c>
    </row>
    <row r="20" spans="1:9" x14ac:dyDescent="0.2">
      <c r="A20" s="11"/>
      <c r="B20" s="24" t="str">
        <f>Weekdays!R7</f>
        <v>Zo</v>
      </c>
      <c r="C20" s="26">
        <v>6</v>
      </c>
      <c r="D20" s="26">
        <v>5</v>
      </c>
      <c r="E20" s="26">
        <v>4</v>
      </c>
      <c r="F20" s="26">
        <v>3</v>
      </c>
      <c r="G20" s="26">
        <v>2</v>
      </c>
      <c r="H20" s="26">
        <v>1</v>
      </c>
      <c r="I20" s="26">
        <v>0</v>
      </c>
    </row>
    <row r="23" spans="1:9" x14ac:dyDescent="0.2">
      <c r="C23" s="15" t="s">
        <v>29</v>
      </c>
      <c r="D23" s="15"/>
    </row>
    <row r="24" spans="1:9" x14ac:dyDescent="0.2">
      <c r="B24" s="14" t="s">
        <v>9</v>
      </c>
      <c r="C24" s="10" t="str">
        <f>Weekdays!R1</f>
        <v>Ma</v>
      </c>
      <c r="D24" s="10"/>
    </row>
    <row r="25" spans="1:9" x14ac:dyDescent="0.2">
      <c r="A25" s="12" t="s">
        <v>30</v>
      </c>
      <c r="B25" s="10" t="str">
        <f>Weekdays!R1</f>
        <v>Ma</v>
      </c>
      <c r="C25" s="10">
        <v>0</v>
      </c>
      <c r="D25" s="10"/>
    </row>
    <row r="26" spans="1:9" x14ac:dyDescent="0.2">
      <c r="A26" s="11"/>
      <c r="B26" s="10" t="str">
        <f>Weekdays!R2</f>
        <v>Di</v>
      </c>
      <c r="C26" s="10">
        <v>1</v>
      </c>
      <c r="D26" s="10"/>
    </row>
    <row r="27" spans="1:9" x14ac:dyDescent="0.2">
      <c r="A27" s="11"/>
      <c r="B27" s="10" t="str">
        <f>Weekdays!R3</f>
        <v>Wo</v>
      </c>
      <c r="C27" s="10">
        <v>2</v>
      </c>
      <c r="D27" s="10"/>
    </row>
    <row r="28" spans="1:9" x14ac:dyDescent="0.2">
      <c r="A28" s="11"/>
      <c r="B28" s="10" t="str">
        <f>Weekdays!R4</f>
        <v>Do</v>
      </c>
      <c r="C28" s="10">
        <v>3</v>
      </c>
      <c r="D28" s="10"/>
    </row>
    <row r="29" spans="1:9" x14ac:dyDescent="0.2">
      <c r="A29" s="11"/>
      <c r="B29" s="10" t="str">
        <f>Weekdays!R5</f>
        <v>Vr</v>
      </c>
      <c r="C29" s="10">
        <v>4</v>
      </c>
      <c r="D29" s="10"/>
    </row>
    <row r="30" spans="1:9" x14ac:dyDescent="0.2">
      <c r="A30" s="11"/>
      <c r="B30" s="10" t="str">
        <f>Weekdays!R6</f>
        <v>Za</v>
      </c>
      <c r="C30" s="10">
        <v>5</v>
      </c>
      <c r="D30" s="10"/>
    </row>
    <row r="31" spans="1:9" x14ac:dyDescent="0.2">
      <c r="A31" s="11"/>
      <c r="B31" s="10" t="str">
        <f>Weekdays!R7</f>
        <v>Zo</v>
      </c>
      <c r="C31" s="10">
        <v>6</v>
      </c>
      <c r="D31" s="10"/>
    </row>
  </sheetData>
  <mergeCells count="3">
    <mergeCell ref="C1:D1"/>
    <mergeCell ref="C12:D1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Weekdays</vt:lpstr>
      <vt:lpstr>Sheet2</vt:lpstr>
      <vt:lpstr>_Calc_Weekday</vt:lpstr>
      <vt:lpstr>_Input_Day_Start</vt:lpstr>
      <vt:lpstr>_Input_Month_Interval</vt:lpstr>
      <vt:lpstr>_Input_Position_In_Month</vt:lpstr>
      <vt:lpstr>_Input_Weekday</vt:lpstr>
      <vt:lpstr>_List_Weekday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2019-06-25T20:17:24Z</dcterms:created>
  <dcterms:modified xsi:type="dcterms:W3CDTF">2019-06-26T21:56:56Z</dcterms:modified>
</cp:coreProperties>
</file>